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820" windowHeight="8415" activeTab="1"/>
  </bookViews>
  <sheets>
    <sheet name="ĐC giảm DT thu hồi" sheetId="1" r:id="rId1"/>
    <sheet name="ĐC tên chủ SD đất" sheetId="2" r:id="rId2"/>
  </sheets>
  <definedNames>
    <definedName name="_xlnm._FilterDatabase" localSheetId="0" hidden="1">'ĐC giảm DT thu hồi'!$A$7:$AD$44</definedName>
    <definedName name="_xlnm.Print_Titles" localSheetId="0">'ĐC giảm DT thu hồi'!$5:$7</definedName>
    <definedName name="_xlnm.Print_Titles" localSheetId="1">'ĐC tên chủ SD đất'!$5:$7</definedName>
  </definedNames>
  <calcPr fullCalcOnLoad="1"/>
</workbook>
</file>

<file path=xl/sharedStrings.xml><?xml version="1.0" encoding="utf-8"?>
<sst xmlns="http://schemas.openxmlformats.org/spreadsheetml/2006/main" count="198" uniqueCount="66">
  <si>
    <t>Số thửa</t>
  </si>
  <si>
    <t>Diện tích m²</t>
  </si>
  <si>
    <t>Tên chủ sử dụng</t>
  </si>
  <si>
    <t>DGT</t>
  </si>
  <si>
    <t>BHK</t>
  </si>
  <si>
    <t>RSX</t>
  </si>
  <si>
    <t>CLN</t>
  </si>
  <si>
    <t>SON</t>
  </si>
  <si>
    <t>Tờ BĐ</t>
  </si>
  <si>
    <t>Loại đất</t>
  </si>
  <si>
    <t>BCS</t>
  </si>
  <si>
    <t>NTS</t>
  </si>
  <si>
    <t>NHK</t>
  </si>
  <si>
    <t>Địa chỉ thường trú</t>
  </si>
  <si>
    <t>Bàn Văn Man (A)</t>
  </si>
  <si>
    <t>Bàn Văn Man (B)</t>
  </si>
  <si>
    <t>Hoàng Văn U</t>
  </si>
  <si>
    <t>Triệu Đức Khê</t>
  </si>
  <si>
    <t>Bàn Hữu Minh</t>
  </si>
  <si>
    <t>Sằm Quý Sơn</t>
  </si>
  <si>
    <t>Bàn Văn Chài</t>
  </si>
  <si>
    <t>Hoàng Xuân Ngân</t>
  </si>
  <si>
    <t>Đặng Thị Vân</t>
  </si>
  <si>
    <t>Nà Cọ</t>
  </si>
  <si>
    <t>Nà Niềng</t>
  </si>
  <si>
    <t>UBND xã Khang Ninh</t>
  </si>
  <si>
    <t xml:space="preserve">Nội dung </t>
  </si>
  <si>
    <t>Tổng diện  tích đất thu hồi (m2)</t>
  </si>
  <si>
    <t>TỔNG</t>
  </si>
  <si>
    <t>Thôn Nà Vài</t>
  </si>
  <si>
    <t>Thôn Chợ Lèng</t>
  </si>
  <si>
    <t>Hoàng Nguyên Tài</t>
  </si>
  <si>
    <t>thôn Nà Vài</t>
  </si>
  <si>
    <t>Hoàng Văn Hiền</t>
  </si>
  <si>
    <t>Hoàng Văn Hoạt</t>
  </si>
  <si>
    <t>Hoàng Văn Lằm</t>
  </si>
  <si>
    <t>Hoàng Văn Thẩn</t>
  </si>
  <si>
    <t>Nông Văn Lanh</t>
  </si>
  <si>
    <t>Tô Văn Tuần</t>
  </si>
  <si>
    <t>Bàn Văn Nhất (B)</t>
  </si>
  <si>
    <t>Thôn Bản Pục, xã Thượng Giáo</t>
  </si>
  <si>
    <t>Nội dung đề nghị điều chỉnh</t>
  </si>
  <si>
    <t>Nội dung sau điều chỉnh</t>
  </si>
  <si>
    <t>Diện tích giảm (m2)</t>
  </si>
  <si>
    <t>Điều chỉnh lại chủ sử dụng đất từ UBND xã sang Bàn Văn Nhất (B)</t>
  </si>
  <si>
    <t>Đồng Thị Mạc</t>
  </si>
  <si>
    <t>ĐỂ THỰC HIỆN  DỰ ÁN: XÂY DỰNG TUYẾN ĐƯỜNG QUẢNG KHÊ - KHANG NINH, HUYỆN BA BỂ (ĐOẠN XÃ KHANG NINH)</t>
  </si>
  <si>
    <t>Theo Quyết định thu hồi đất số 4233/QĐ-UBND ngày  30/12/2022 của UBND huyện</t>
  </si>
  <si>
    <t>Triệu Văn Hằng</t>
  </si>
  <si>
    <t>Nà Mơ</t>
  </si>
  <si>
    <t>Số TT theo QĐ thu hồi đất</t>
  </si>
  <si>
    <t xml:space="preserve">Điều chỉnh tên chủ hộ Ông Triệu Văn Hằng (mẹ Lý Thị Mụi), thôn Nà Mơ, xã Khang Ninh thành tên chủ hộ là Bà Lý Thị Chung, thôn Nà Mơ, xã Khang Ninh, huyện Ba Bể, tỉnh Bắc Kạn </t>
  </si>
  <si>
    <t>Khuổi Luông</t>
  </si>
  <si>
    <t>Lý Thị Chung</t>
  </si>
  <si>
    <t>Điều chỉnh lại tên chủ sử dụng đất từ ông Bàn Văn Chài thôn Khuổi Luông sang ông Bàn Văn Chài thôn Nà Niềng do nhẫm lẫn trong quá trình xác định chủ sử dụng đất</t>
  </si>
  <si>
    <t>A. ĐỊA PHẬN XÃ QUẢNG KHÊ</t>
  </si>
  <si>
    <t>Nà Vài</t>
  </si>
  <si>
    <t>B. ĐỊA PHẬN XÃ KHANG NINH</t>
  </si>
  <si>
    <t>Điều chỉnh giảm diện tích thu hồi đất</t>
  </si>
  <si>
    <t>TỔNG 2 XÃ</t>
  </si>
  <si>
    <t>BẢNG TỔNG HỢP DANH SÁCH ĐIỀU CHỈNH GIẢM DIỆN TÍCH ĐẤT THU HỒI</t>
  </si>
  <si>
    <t>BẢNG TỔNG HỢP DANH SÁCH ĐIỀU CHỈNH TÊN CHỦ SỬ DỤNG ĐẤT CÓ ĐẤT BỊ THU HỒI</t>
  </si>
  <si>
    <t>Biểu 01</t>
  </si>
  <si>
    <t>Biểu 02</t>
  </si>
  <si>
    <t>(Kèm theo Quyết định số                 /QĐ-UBND ngày …/10/2023 của UBND huyện Ba Bể)</t>
  </si>
  <si>
    <t>TT</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</si>
</sst>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0_);_(* \(#,##0.0\);_(* &quot;-&quot;??_);_(@_)"/>
    <numFmt numFmtId="166" formatCode="_(* #,##0.0000_);_(* \(#,##0.0000\);_(* &quot;-&quot;??_);_(@_)"/>
    <numFmt numFmtId="167" formatCode="0.0"/>
    <numFmt numFmtId="168" formatCode="_(* #,##0.0_);_(* \(#,##0.0\);_(* &quot;-&quot;_);_(@_)"/>
    <numFmt numFmtId="169" formatCode="#,##0;[Red]#,##0"/>
    <numFmt numFmtId="170" formatCode="_-* #,##0_-;\-* #,##0_-;_-* &quot;-&quot;_-;_-@_-"/>
    <numFmt numFmtId="171" formatCode="_-* #,##0.00_-;\-* #,##0.00_-;_-* &quot;-&quot;??_-;_-@_-"/>
    <numFmt numFmtId="172" formatCode="#,##0\ &quot;F&quot;;[Red]\-#,##0\ &quot;F&quot;"/>
    <numFmt numFmtId="173" formatCode="#,##0.00\ &quot;F&quot;;\-#,##0.00\ &quot;F&quot;"/>
    <numFmt numFmtId="174" formatCode="#,##0.00\ &quot;F&quot;;[Red]\-#,##0.00\ &quot;F&quot;"/>
    <numFmt numFmtId="175" formatCode="_-* #,##0\ &quot;F&quot;_-;\-* #,##0\ &quot;F&quot;_-;_-* &quot;-&quot;\ &quot;F&quot;_-;_-@_-"/>
    <numFmt numFmtId="176" formatCode="_-&quot;$&quot;* #,##0_-;\-&quot;$&quot;* #,##0_-;_-&quot;$&quot;* &quot;-&quot;_-;_-@_-"/>
    <numFmt numFmtId="177" formatCode="_-&quot;$&quot;* #,##0.00_-;\-&quot;$&quot;* #,##0.00_-;_-&quot;$&quot;* &quot;-&quot;??_-;_-@_-"/>
    <numFmt numFmtId="178" formatCode="00.000"/>
    <numFmt numFmtId="179" formatCode="&quot;￥&quot;#,##0;&quot;￥&quot;\-#,##0"/>
    <numFmt numFmtId="180" formatCode="#,##0\ &quot;DM&quot;;\-#,##0\ &quot;DM&quot;"/>
    <numFmt numFmtId="181" formatCode="0.000%"/>
    <numFmt numFmtId="182" formatCode="0.000000"/>
    <numFmt numFmtId="183" formatCode="_-* #,##0\ _€_-;\-* #,##0\ _€_-;_-* &quot;-&quot;\ _€_-;_-@_-"/>
    <numFmt numFmtId="184" formatCode="_-* #,##0.00\ _€_-;\-* #,##0.00\ _€_-;_-* &quot;-&quot;??\ _€_-;_-@_-"/>
    <numFmt numFmtId="185" formatCode="\$#,##0\ ;\(\$#,##0\)"/>
    <numFmt numFmtId="186" formatCode="&quot;\&quot;#,##0;[Red]&quot;\&quot;&quot;\&quot;\-#,##0"/>
    <numFmt numFmtId="187" formatCode="&quot;\&quot;#,##0.00;[Red]&quot;\&quot;&quot;\&quot;&quot;\&quot;&quot;\&quot;&quot;\&quot;&quot;\&quot;\-#,##0.00"/>
    <numFmt numFmtId="188" formatCode="0.00_)"/>
    <numFmt numFmtId="189" formatCode="0.000_)"/>
    <numFmt numFmtId="190" formatCode=";;"/>
    <numFmt numFmtId="191" formatCode="&quot;$&quot;\ \ \ \ #,##0_);\(&quot;$&quot;\ \ \ #,##0\)"/>
    <numFmt numFmtId="192" formatCode="&quot;$&quot;\ \ \ \ \ #,##0_);\(&quot;$&quot;\ \ \ \ \ #,##0\)"/>
    <numFmt numFmtId="193" formatCode="_-* #.##0.000000_-;\-* #.##0.000000_-;_-* &quot;-&quot;??_-;_-@_-"/>
    <numFmt numFmtId="194" formatCode="_-* #&quot;,&quot;##0_-;\-* #&quot;,&quot;##0_-;_-* &quot;-&quot;_-;_-@_-"/>
    <numFmt numFmtId="195" formatCode="_-* #&quot;,&quot;##0.00_-;\-* #&quot;,&quot;##0.00_-;_-* &quot;-&quot;??_-;_-@_-"/>
    <numFmt numFmtId="196" formatCode="_-&quot;£&quot;* #&quot;,&quot;##0_-;\-&quot;£&quot;* #&quot;,&quot;##0_-;_-&quot;£&quot;* &quot;-&quot;_-;_-@_-"/>
    <numFmt numFmtId="197" formatCode="#&quot;,&quot;##0.00\ &quot;F&quot;;\-#&quot;,&quot;##0.00\ &quot;F&quot;"/>
    <numFmt numFmtId="198" formatCode="_-* #.##0.00000_-;\-* #.##0.00000_-;_-* &quot;-&quot;??_-;_-@_-"/>
    <numFmt numFmtId="199" formatCode="0.0000"/>
    <numFmt numFmtId="200" formatCode="#&quot;,&quot;##0\ &quot;F&quot;;\-#&quot;,&quot;##0\ &quot;F&quot;"/>
    <numFmt numFmtId="201" formatCode="#&quot;,&quot;##0\ &quot;F&quot;;[Red]\-#&quot;,&quot;##0\ &quot;F&quot;"/>
    <numFmt numFmtId="202" formatCode="_-* #.##0.0000_-;\-* #.##0.0000_-;_-* &quot;-&quot;??_-;_-@_-"/>
    <numFmt numFmtId="203" formatCode="&quot;£&quot;#&quot;,&quot;##0;[Red]\-&quot;£&quot;#&quot;,&quot;##0"/>
    <numFmt numFmtId="204" formatCode="_-* #&quot;,&quot;##0\ &quot;kr&quot;_-;\-* #&quot;,&quot;##0\ &quot;kr&quot;_-;_-* &quot;-&quot;\ &quot;kr&quot;_-;_-@_-"/>
    <numFmt numFmtId="205" formatCode="#&quot;,&quot;##0.00\ &quot;F&quot;;[Red]\-#&quot;,&quot;##0.00\ &quot;F&quot;"/>
    <numFmt numFmtId="206" formatCode="_-* #&quot;,&quot;##0\ &quot;F&quot;_-;\-* #&quot;,&quot;##0\ &quot;F&quot;_-;_-* &quot;-&quot;\ &quot;F&quot;_-;_-@_-"/>
    <numFmt numFmtId="207" formatCode="_(* #&quot;,&quot;##0.0_);_(* \(#&quot;,&quot;##0.0\);_(* &quot;-&quot;??_);_(@_)"/>
    <numFmt numFmtId="208" formatCode="&quot;\&quot;###,0&quot;.&quot;00;[Red]&quot;\&quot;\-###,0&quot;.&quot;00"/>
    <numFmt numFmtId="209" formatCode="&quot;\&quot;#,##0;[Red]&quot;\&quot;\-#,##0"/>
    <numFmt numFmtId="210" formatCode="_-&quot;$&quot;* #&quot;,&quot;##0_-;\-&quot;$&quot;* #&quot;,&quot;##0_-;_-&quot;$&quot;* &quot;-&quot;_-;_-@_-"/>
    <numFmt numFmtId="211" formatCode="&quot;$&quot;#&quot;,&quot;##0;[Red]\-&quot;$&quot;#&quot;,&quot;##0"/>
    <numFmt numFmtId="212" formatCode="_-&quot;$&quot;* #&quot;,&quot;##0.00_-;\-&quot;$&quot;* #&quot;,&quot;##0.00_-;_-&quot;$&quot;* &quot;-&quot;??_-;_-@_-"/>
  </numFmts>
  <fonts count="101">
    <font>
      <sz val="10"/>
      <name val="Arial"/>
      <family val="0"/>
    </font>
    <font>
      <u val="single"/>
      <sz val="10"/>
      <color indexed="12"/>
      <name val="Arial"/>
      <family val="2"/>
    </font>
    <font>
      <u val="single"/>
      <sz val="10"/>
      <color indexed="36"/>
      <name val="Arial"/>
      <family val="2"/>
    </font>
    <font>
      <sz val="8"/>
      <name val="Arial"/>
      <family val="2"/>
    </font>
    <font>
      <sz val="11"/>
      <color indexed="8"/>
      <name val="Calibri"/>
      <family val="2"/>
    </font>
    <font>
      <sz val="14"/>
      <name val=".VnTime"/>
      <family val="2"/>
    </font>
    <font>
      <sz val="12"/>
      <name val=".VnTime"/>
      <family val="2"/>
    </font>
    <font>
      <b/>
      <sz val="8"/>
      <name val="Times New Roman"/>
      <family val="1"/>
    </font>
    <font>
      <sz val="8"/>
      <name val="Times New Roman"/>
      <family val="1"/>
    </font>
    <font>
      <sz val="13"/>
      <name val=".VnTime"/>
      <family val="2"/>
    </font>
    <font>
      <b/>
      <sz val="12"/>
      <name val=".VnTime"/>
      <family val="2"/>
    </font>
    <font>
      <sz val="10"/>
      <name val=".VnTime"/>
      <family val="2"/>
    </font>
    <font>
      <b/>
      <sz val="10"/>
      <name val=".VnTime"/>
      <family val="2"/>
    </font>
    <font>
      <sz val="9"/>
      <name val=".VnTime"/>
      <family val="2"/>
    </font>
    <font>
      <sz val="14"/>
      <name val="??"/>
      <family val="3"/>
    </font>
    <font>
      <sz val="10"/>
      <name val="VnTime"/>
      <family val="0"/>
    </font>
    <font>
      <sz val="14"/>
      <name val="Terminal"/>
      <family val="3"/>
    </font>
    <font>
      <b/>
      <u val="single"/>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font>
    <font>
      <sz val="12"/>
      <name val="Tms Rmn"/>
      <family val="0"/>
    </font>
    <font>
      <sz val="10"/>
      <name val="MS Sans Serif"/>
      <family val="2"/>
    </font>
    <font>
      <sz val="11"/>
      <name val="Tms Rmn"/>
      <family val="0"/>
    </font>
    <font>
      <sz val="10"/>
      <name val="MS Serif"/>
      <family val="1"/>
    </font>
    <font>
      <sz val="10"/>
      <color indexed="16"/>
      <name val="MS Serif"/>
      <family val="1"/>
    </font>
    <font>
      <b/>
      <sz val="12"/>
      <color indexed="9"/>
      <name val="Tms Rmn"/>
      <family val="0"/>
    </font>
    <font>
      <b/>
      <sz val="12"/>
      <name val="Arial"/>
      <family val="2"/>
    </font>
    <font>
      <b/>
      <sz val="18"/>
      <name val="Arial"/>
      <family val="2"/>
    </font>
    <font>
      <b/>
      <sz val="8"/>
      <name val="MS Sans Serif"/>
      <family val="2"/>
    </font>
    <font>
      <sz val="12"/>
      <name val="Arial"/>
      <family val="2"/>
    </font>
    <font>
      <b/>
      <i/>
      <sz val="16"/>
      <name val="Helv"/>
      <family val="0"/>
    </font>
    <font>
      <sz val="11"/>
      <name val="–¾’©"/>
      <family val="1"/>
    </font>
    <font>
      <sz val="8"/>
      <name val="Wingdings"/>
      <family val="0"/>
    </font>
    <font>
      <sz val="8"/>
      <name val="Helv"/>
      <family val="0"/>
    </font>
    <font>
      <sz val="8"/>
      <name val="MS Sans Serif"/>
      <family val="2"/>
    </font>
    <font>
      <b/>
      <sz val="8"/>
      <color indexed="8"/>
      <name val="Helv"/>
      <family val="0"/>
    </font>
    <font>
      <sz val="14"/>
      <name val="뼻뮝"/>
      <family val="3"/>
    </font>
    <font>
      <sz val="12"/>
      <name val="바탕체"/>
      <family val="3"/>
    </font>
    <font>
      <sz val="12"/>
      <name val="뼻뮝"/>
      <family val="3"/>
    </font>
    <font>
      <sz val="11"/>
      <name val="돋움"/>
      <family val="3"/>
    </font>
    <font>
      <sz val="10"/>
      <name val="굴림체"/>
      <family val="3"/>
    </font>
    <font>
      <i/>
      <sz val="8"/>
      <name val="Times New Roman"/>
      <family val="1"/>
    </font>
    <font>
      <b/>
      <sz val="12"/>
      <name val="Times New Roman"/>
      <family val="1"/>
    </font>
    <font>
      <sz val="8"/>
      <color indexed="8"/>
      <name val="Times New Roman"/>
      <family val="1"/>
    </font>
    <font>
      <b/>
      <sz val="8"/>
      <color indexed="8"/>
      <name val="Times New Roman"/>
      <family val="1"/>
    </font>
    <font>
      <i/>
      <sz val="12"/>
      <name val="Times New Roman"/>
      <family val="1"/>
    </font>
    <font>
      <sz val="12"/>
      <color indexed="8"/>
      <name val="Times New Roman"/>
      <family val="2"/>
    </font>
    <font>
      <sz val="12"/>
      <name val="Times New Roman"/>
      <family val="1"/>
    </font>
    <font>
      <sz val="10"/>
      <name val="Times New Roman"/>
      <family val="1"/>
    </font>
    <font>
      <sz val="12"/>
      <name val="????"/>
      <family val="1"/>
    </font>
    <font>
      <sz val="12"/>
      <name val="???"/>
      <family val="1"/>
    </font>
    <font>
      <sz val="12"/>
      <name val="|??¢¥¢¬¨Ï"/>
      <family val="1"/>
    </font>
    <font>
      <sz val="9"/>
      <name val="‚l‚r –¾’©"/>
      <family val="1"/>
    </font>
    <font>
      <sz val="11"/>
      <name val="µ¸¿ò"/>
      <family val="0"/>
    </font>
    <font>
      <b/>
      <sz val="10"/>
      <name val="Helv"/>
      <family val="2"/>
    </font>
    <font>
      <b/>
      <sz val="12"/>
      <name val="Helv"/>
      <family val="2"/>
    </font>
    <font>
      <sz val="10"/>
      <name val="Helv"/>
      <family val="0"/>
    </font>
    <font>
      <b/>
      <sz val="11"/>
      <name val="Helv"/>
      <family val="2"/>
    </font>
    <font>
      <sz val="10"/>
      <name val=".VnArial"/>
      <family val="2"/>
    </font>
    <font>
      <sz val="9"/>
      <name val="Arial"/>
      <family val="2"/>
    </font>
    <font>
      <sz val="10"/>
      <name val="ＭＳ Ｐ明朝"/>
      <family val="1"/>
    </font>
    <font>
      <sz val="12"/>
      <name val="Courier"/>
      <family val="3"/>
    </font>
    <font>
      <sz val="10"/>
      <name val=" "/>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theme="0"/>
      <name val="Calibri"/>
      <family val="2"/>
    </font>
    <font>
      <sz val="12"/>
      <color theme="1"/>
      <name val="Times New Roman"/>
      <family val="2"/>
    </font>
    <font>
      <sz val="11"/>
      <color rgb="FFFA7D00"/>
      <name val="Calibri"/>
      <family val="2"/>
    </font>
    <font>
      <b/>
      <sz val="18"/>
      <color theme="3"/>
      <name val="Cambria"/>
      <family val="2"/>
    </font>
    <font>
      <b/>
      <sz val="11"/>
      <color rgb="FFFA7D00"/>
      <name val="Calibri"/>
      <family val="2"/>
    </font>
    <font>
      <b/>
      <sz val="11"/>
      <color theme="1"/>
      <name val="Calibri"/>
      <family val="2"/>
    </font>
    <font>
      <sz val="11"/>
      <color rgb="FF006100"/>
      <name val="Calibri"/>
      <family val="2"/>
    </font>
    <font>
      <sz val="11"/>
      <color rgb="FF9C6500"/>
      <name val="Calibri"/>
      <family val="2"/>
    </font>
    <font>
      <sz val="11"/>
      <color rgb="FFFF0000"/>
      <name val="Calibri"/>
      <family val="2"/>
    </font>
    <font>
      <i/>
      <sz val="11"/>
      <color rgb="FF7F7F7F"/>
      <name val="Calibri"/>
      <family val="2"/>
    </font>
    <font>
      <sz val="11"/>
      <color rgb="FF9C0006"/>
      <name val="Calibri"/>
      <family val="2"/>
    </font>
  </fonts>
  <fills count="38">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26"/>
        <bgColor indexed="64"/>
      </patternFill>
    </fill>
    <fill>
      <patternFill patternType="solid">
        <fgColor rgb="FFA5A5A5"/>
        <bgColor indexed="64"/>
      </patternFill>
    </fill>
    <fill>
      <patternFill patternType="darkVertica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gray125">
        <fgColor indexed="35"/>
      </patternFill>
    </fill>
    <fill>
      <patternFill patternType="solid">
        <fgColor rgb="FFFFC7CE"/>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right style="thin"/>
      <top style="thin"/>
      <bottom style="hair"/>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s>
  <cellStyleXfs count="6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87" fontId="0" fillId="0" borderId="0" applyFont="0" applyFill="0" applyBorder="0" applyAlignment="0" applyProtection="0"/>
    <xf numFmtId="0" fontId="14" fillId="0" borderId="0" applyFont="0" applyFill="0" applyBorder="0" applyAlignment="0" applyProtection="0"/>
    <xf numFmtId="186" fontId="0" fillId="0" borderId="0" applyFont="0" applyFill="0" applyBorder="0" applyAlignment="0" applyProtection="0"/>
    <xf numFmtId="0" fontId="0" fillId="0" borderId="0" applyNumberFormat="0" applyFill="0" applyBorder="0" applyAlignment="0" applyProtection="0"/>
    <xf numFmtId="40" fontId="14" fillId="0" borderId="0" applyFont="0" applyFill="0" applyBorder="0" applyAlignment="0" applyProtection="0"/>
    <xf numFmtId="38" fontId="14" fillId="0" borderId="0" applyFont="0" applyFill="0" applyBorder="0" applyAlignment="0" applyProtection="0"/>
    <xf numFmtId="194" fontId="51" fillId="0" borderId="0" applyFont="0" applyFill="0" applyBorder="0" applyAlignment="0" applyProtection="0"/>
    <xf numFmtId="195" fontId="51" fillId="0" borderId="0" applyFont="0" applyFill="0" applyBorder="0" applyAlignment="0" applyProtection="0"/>
    <xf numFmtId="196" fontId="9" fillId="0" borderId="0" applyFont="0" applyFill="0" applyBorder="0" applyAlignment="0" applyProtection="0"/>
    <xf numFmtId="0" fontId="52"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3" fillId="0" borderId="0">
      <alignment/>
      <protection/>
    </xf>
    <xf numFmtId="0" fontId="0" fillId="0" borderId="0" applyNumberFormat="0" applyFill="0" applyBorder="0" applyAlignment="0" applyProtection="0"/>
    <xf numFmtId="182" fontId="15" fillId="0" borderId="0" applyFont="0" applyFill="0" applyBorder="0" applyAlignment="0" applyProtection="0"/>
    <xf numFmtId="166" fontId="15" fillId="0" borderId="0" applyFont="0" applyFill="0" applyBorder="0" applyAlignment="0" applyProtection="0"/>
    <xf numFmtId="0" fontId="16" fillId="0" borderId="0">
      <alignment/>
      <protection/>
    </xf>
    <xf numFmtId="0" fontId="54" fillId="0" borderId="0">
      <alignment/>
      <protection/>
    </xf>
    <xf numFmtId="0" fontId="0" fillId="0" borderId="0">
      <alignment/>
      <protection/>
    </xf>
    <xf numFmtId="0" fontId="17" fillId="2" borderId="0">
      <alignment/>
      <protection/>
    </xf>
    <xf numFmtId="0" fontId="18" fillId="2" borderId="0">
      <alignment/>
      <protection/>
    </xf>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19" fillId="2" borderId="0">
      <alignment/>
      <protection/>
    </xf>
    <xf numFmtId="0" fontId="20" fillId="0" borderId="0">
      <alignment wrapText="1"/>
      <protection/>
    </xf>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11" fillId="0" borderId="0">
      <alignment/>
      <protection/>
    </xf>
    <xf numFmtId="0" fontId="84" fillId="15" borderId="0" applyNumberFormat="0" applyBorder="0" applyAlignment="0" applyProtection="0"/>
    <xf numFmtId="0" fontId="84" fillId="16" borderId="0" applyNumberFormat="0" applyBorder="0" applyAlignment="0" applyProtection="0"/>
    <xf numFmtId="0" fontId="84" fillId="11"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8" fillId="0" borderId="0">
      <alignment horizontal="center" wrapText="1"/>
      <protection locked="0"/>
    </xf>
    <xf numFmtId="197" fontId="9" fillId="0" borderId="0" applyFont="0" applyFill="0" applyBorder="0" applyAlignment="0" applyProtection="0"/>
    <xf numFmtId="0" fontId="21" fillId="0" borderId="0" applyFont="0" applyFill="0" applyBorder="0" applyAlignment="0" applyProtection="0"/>
    <xf numFmtId="198" fontId="9" fillId="0" borderId="0" applyFont="0" applyFill="0" applyBorder="0" applyAlignment="0" applyProtection="0"/>
    <xf numFmtId="0" fontId="21" fillId="0" borderId="0" applyFont="0" applyFill="0" applyBorder="0" applyAlignment="0" applyProtection="0"/>
    <xf numFmtId="0" fontId="6" fillId="0" borderId="0">
      <alignment/>
      <protection/>
    </xf>
    <xf numFmtId="0" fontId="48" fillId="0" borderId="0">
      <alignment/>
      <protection/>
    </xf>
    <xf numFmtId="0" fontId="6" fillId="0" borderId="0">
      <alignment/>
      <protection/>
    </xf>
    <xf numFmtId="0" fontId="48" fillId="0" borderId="0">
      <alignment/>
      <protection/>
    </xf>
    <xf numFmtId="0" fontId="0" fillId="0" borderId="0">
      <alignment/>
      <protection/>
    </xf>
    <xf numFmtId="0" fontId="22" fillId="0" borderId="0" applyNumberFormat="0" applyFill="0" applyBorder="0" applyAlignment="0" applyProtection="0"/>
    <xf numFmtId="0" fontId="21" fillId="0" borderId="0">
      <alignment/>
      <protection/>
    </xf>
    <xf numFmtId="0" fontId="21" fillId="0" borderId="0">
      <alignment/>
      <protection/>
    </xf>
    <xf numFmtId="0" fontId="55" fillId="0" borderId="0">
      <alignment/>
      <protection/>
    </xf>
    <xf numFmtId="190" fontId="23" fillId="0" borderId="0" applyFill="0" applyBorder="0" applyAlignment="0">
      <protection/>
    </xf>
    <xf numFmtId="0" fontId="56"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189" fontId="24" fillId="0" borderId="0">
      <alignment/>
      <protection/>
    </xf>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4" fillId="0" borderId="0" applyFont="0" applyFill="0" applyBorder="0" applyAlignment="0" applyProtection="0"/>
    <xf numFmtId="43"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6" fillId="0" borderId="0" applyFont="0" applyFill="0" applyBorder="0" applyAlignment="0" applyProtection="0"/>
    <xf numFmtId="164"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3" fontId="6"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3" fontId="6"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3" fontId="6"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0" fontId="25" fillId="0" borderId="0" applyNumberFormat="0" applyAlignment="0">
      <protection/>
    </xf>
    <xf numFmtId="185" fontId="0" fillId="0" borderId="0" applyFont="0" applyFill="0" applyBorder="0" applyAlignment="0" applyProtection="0"/>
    <xf numFmtId="0" fontId="0" fillId="0" borderId="0" applyFont="0" applyFill="0" applyBorder="0" applyAlignment="0" applyProtection="0"/>
    <xf numFmtId="0" fontId="85" fillId="0" borderId="1" applyNumberFormat="0" applyFill="0" applyAlignment="0" applyProtection="0"/>
    <xf numFmtId="0" fontId="86" fillId="0" borderId="2" applyNumberFormat="0" applyFill="0" applyAlignment="0" applyProtection="0"/>
    <xf numFmtId="0" fontId="87" fillId="0" borderId="3" applyNumberFormat="0" applyFill="0" applyAlignment="0" applyProtection="0"/>
    <xf numFmtId="0" fontId="8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6" fillId="0" borderId="0" applyFont="0" applyFill="0" applyBorder="0" applyAlignment="0" applyProtection="0"/>
    <xf numFmtId="41" fontId="48" fillId="0" borderId="0" applyFont="0" applyFill="0" applyBorder="0" applyAlignment="0" applyProtection="0"/>
    <xf numFmtId="0" fontId="88" fillId="20" borderId="4" applyNumberFormat="0" applyAlignment="0" applyProtection="0"/>
    <xf numFmtId="0" fontId="89" fillId="21" borderId="5" applyNumberFormat="0" applyAlignment="0" applyProtection="0"/>
    <xf numFmtId="191" fontId="23" fillId="0" borderId="0" applyFont="0" applyFill="0" applyBorder="0" applyAlignment="0" applyProtection="0"/>
    <xf numFmtId="192" fontId="23" fillId="0" borderId="0" applyFont="0" applyFill="0" applyBorder="0" applyAlignment="0" applyProtection="0"/>
    <xf numFmtId="3" fontId="6" fillId="0" borderId="0" applyFont="0" applyBorder="0" applyAlignment="0">
      <protection/>
    </xf>
    <xf numFmtId="0" fontId="26" fillId="0" borderId="0" applyNumberFormat="0" applyAlignment="0">
      <protection/>
    </xf>
    <xf numFmtId="3" fontId="6" fillId="0" borderId="0" applyFont="0" applyBorder="0" applyAlignment="0">
      <protection/>
    </xf>
    <xf numFmtId="2" fontId="0" fillId="0" borderId="0" applyFont="0" applyFill="0" applyBorder="0" applyAlignment="0" applyProtection="0"/>
    <xf numFmtId="0" fontId="0" fillId="22" borderId="6" applyNumberFormat="0" applyFont="0" applyAlignment="0" applyProtection="0"/>
    <xf numFmtId="38" fontId="3" fillId="2" borderId="0" applyNumberFormat="0" applyBorder="0" applyAlignment="0" applyProtection="0"/>
    <xf numFmtId="38" fontId="3" fillId="23" borderId="0" applyNumberFormat="0" applyBorder="0" applyAlignment="0" applyProtection="0"/>
    <xf numFmtId="0" fontId="27" fillId="24" borderId="0">
      <alignment/>
      <protection/>
    </xf>
    <xf numFmtId="0" fontId="57" fillId="0" borderId="0">
      <alignment horizontal="left"/>
      <protection/>
    </xf>
    <xf numFmtId="0" fontId="28" fillId="0" borderId="7" applyNumberFormat="0" applyAlignment="0" applyProtection="0"/>
    <xf numFmtId="0" fontId="28" fillId="0" borderId="8">
      <alignment horizontal="lef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201" fontId="9" fillId="0" borderId="0">
      <alignment/>
      <protection locked="0"/>
    </xf>
    <xf numFmtId="201" fontId="9" fillId="0" borderId="0">
      <alignment/>
      <protection locked="0"/>
    </xf>
    <xf numFmtId="0" fontId="30" fillId="0" borderId="9">
      <alignment horizontal="center"/>
      <protection/>
    </xf>
    <xf numFmtId="0" fontId="30" fillId="0" borderId="0">
      <alignment horizontal="center"/>
      <protection/>
    </xf>
    <xf numFmtId="10" fontId="3" fillId="25" borderId="10" applyNumberFormat="0" applyBorder="0" applyAlignment="0" applyProtection="0"/>
    <xf numFmtId="10" fontId="3" fillId="23" borderId="10" applyNumberFormat="0" applyBorder="0" applyAlignment="0" applyProtection="0"/>
    <xf numFmtId="0" fontId="90" fillId="26" borderId="11" applyNumberFormat="0" applyAlignment="0" applyProtection="0"/>
    <xf numFmtId="38" fontId="23" fillId="0" borderId="0" applyFont="0" applyFill="0" applyBorder="0" applyAlignment="0" applyProtection="0"/>
    <xf numFmtId="4" fontId="58" fillId="0" borderId="0" applyFon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59" fillId="0" borderId="9">
      <alignment/>
      <protection/>
    </xf>
    <xf numFmtId="202" fontId="9" fillId="0" borderId="12">
      <alignment/>
      <protection/>
    </xf>
    <xf numFmtId="203" fontId="9" fillId="0" borderId="0" applyFont="0" applyFill="0" applyBorder="0" applyAlignment="0" applyProtection="0"/>
    <xf numFmtId="204" fontId="60" fillId="0" borderId="0" applyFont="0" applyFill="0" applyBorder="0" applyAlignment="0" applyProtection="0"/>
    <xf numFmtId="0" fontId="31" fillId="0" borderId="0" applyNumberFormat="0" applyFont="0" applyFill="0" applyAlignment="0">
      <protection/>
    </xf>
    <xf numFmtId="188" fontId="3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4" fillId="0" borderId="0">
      <alignment/>
      <protection/>
    </xf>
    <xf numFmtId="0" fontId="83"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protection/>
    </xf>
    <xf numFmtId="0" fontId="4"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83"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5" fillId="0" borderId="0">
      <alignment/>
      <protection/>
    </xf>
    <xf numFmtId="0" fontId="6" fillId="0" borderId="0">
      <alignment/>
      <protection/>
    </xf>
    <xf numFmtId="0" fontId="4" fillId="0" borderId="0">
      <alignment/>
      <protection/>
    </xf>
    <xf numFmtId="0" fontId="4" fillId="0" borderId="0">
      <alignment/>
      <protection/>
    </xf>
    <xf numFmtId="0" fontId="5" fillId="0" borderId="0">
      <alignment/>
      <protection/>
    </xf>
    <xf numFmtId="0" fontId="5"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6" fillId="0" borderId="0">
      <alignment/>
      <protection/>
    </xf>
    <xf numFmtId="0" fontId="83" fillId="0" borderId="0">
      <alignment/>
      <protection/>
    </xf>
    <xf numFmtId="0" fontId="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4" fillId="0" borderId="0">
      <alignment/>
      <protection/>
    </xf>
    <xf numFmtId="0" fontId="4"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6" fillId="0" borderId="0">
      <alignment/>
      <protection/>
    </xf>
    <xf numFmtId="0" fontId="4" fillId="0" borderId="0">
      <alignment/>
      <protection/>
    </xf>
    <xf numFmtId="0" fontId="4"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4"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3" borderId="0">
      <alignment/>
      <protection/>
    </xf>
    <xf numFmtId="0" fontId="92" fillId="0" borderId="13" applyNumberFormat="0" applyFill="0" applyAlignment="0" applyProtection="0"/>
    <xf numFmtId="184" fontId="33" fillId="0" borderId="0" applyFont="0" applyFill="0" applyBorder="0" applyAlignment="0" applyProtection="0"/>
    <xf numFmtId="183" fontId="33" fillId="0" borderId="0" applyFont="0" applyFill="0" applyBorder="0" applyAlignment="0" applyProtection="0"/>
    <xf numFmtId="0" fontId="9" fillId="0" borderId="0" applyNumberFormat="0" applyFill="0" applyBorder="0" applyAlignment="0" applyProtection="0"/>
    <xf numFmtId="0" fontId="6" fillId="0" borderId="0" applyNumberFormat="0" applyFill="0" applyBorder="0" applyAlignment="0" applyProtection="0"/>
    <xf numFmtId="0" fontId="0" fillId="0" borderId="0" applyFont="0" applyFill="0" applyBorder="0" applyAlignment="0" applyProtection="0"/>
    <xf numFmtId="0" fontId="50" fillId="0" borderId="0">
      <alignment/>
      <protection/>
    </xf>
    <xf numFmtId="14" fontId="8"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4" fillId="27" borderId="0" applyNumberFormat="0" applyFont="0" applyBorder="0" applyAlignment="0">
      <protection/>
    </xf>
    <xf numFmtId="14" fontId="35" fillId="0" borderId="0" applyNumberFormat="0" applyFill="0" applyBorder="0" applyAlignment="0" applyProtection="0"/>
    <xf numFmtId="0" fontId="6" fillId="0" borderId="0" applyNumberFormat="0" applyFill="0" applyBorder="0" applyAlignment="0" applyProtection="0"/>
    <xf numFmtId="0" fontId="84" fillId="28" borderId="0" applyNumberFormat="0" applyBorder="0" applyAlignment="0" applyProtection="0"/>
    <xf numFmtId="0" fontId="84" fillId="29" borderId="0" applyNumberFormat="0" applyBorder="0" applyAlignment="0" applyProtection="0"/>
    <xf numFmtId="0" fontId="84" fillId="30" borderId="0" applyNumberFormat="0" applyBorder="0" applyAlignment="0" applyProtection="0"/>
    <xf numFmtId="0" fontId="84"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34" fillId="1" borderId="8" applyNumberFormat="0" applyFont="0" applyAlignment="0">
      <protection/>
    </xf>
    <xf numFmtId="0" fontId="1" fillId="0" borderId="0" applyNumberFormat="0" applyFill="0" applyBorder="0" applyAlignment="0" applyProtection="0"/>
    <xf numFmtId="0" fontId="2" fillId="0" borderId="0" applyNumberFormat="0" applyFill="0" applyBorder="0" applyAlignment="0" applyProtection="0"/>
    <xf numFmtId="0" fontId="36" fillId="0" borderId="0" applyNumberFormat="0" applyFill="0" applyBorder="0" applyAlignment="0">
      <protection/>
    </xf>
    <xf numFmtId="0" fontId="0" fillId="0" borderId="0">
      <alignment/>
      <protection/>
    </xf>
    <xf numFmtId="0" fontId="59" fillId="0" borderId="0">
      <alignment/>
      <protection/>
    </xf>
    <xf numFmtId="40" fontId="37" fillId="0" borderId="0" applyBorder="0">
      <alignment horizontal="right"/>
      <protection/>
    </xf>
    <xf numFmtId="174" fontId="9" fillId="0" borderId="14">
      <alignment horizontal="right" vertical="center"/>
      <protection/>
    </xf>
    <xf numFmtId="205" fontId="9" fillId="0" borderId="14">
      <alignment horizontal="right" vertical="center"/>
      <protection/>
    </xf>
    <xf numFmtId="175" fontId="9" fillId="0" borderId="14">
      <alignment horizontal="center"/>
      <protection/>
    </xf>
    <xf numFmtId="206" fontId="9" fillId="0" borderId="14">
      <alignment horizontal="center"/>
      <protection/>
    </xf>
    <xf numFmtId="0" fontId="9"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94" fillId="20" borderId="5" applyNumberFormat="0" applyAlignment="0" applyProtection="0"/>
    <xf numFmtId="0" fontId="95" fillId="0" borderId="15" applyNumberFormat="0" applyFill="0" applyAlignment="0" applyProtection="0"/>
    <xf numFmtId="0" fontId="96" fillId="34" borderId="0" applyNumberFormat="0" applyBorder="0" applyAlignment="0" applyProtection="0"/>
    <xf numFmtId="0" fontId="0" fillId="0" borderId="16" applyNumberFormat="0" applyFont="0" applyFill="0" applyAlignment="0" applyProtection="0"/>
    <xf numFmtId="0" fontId="0" fillId="0" borderId="16" applyNumberFormat="0" applyFont="0" applyFill="0" applyAlignment="0" applyProtection="0"/>
    <xf numFmtId="0" fontId="97" fillId="35" borderId="0" applyNumberFormat="0" applyBorder="0" applyAlignment="0" applyProtection="0"/>
    <xf numFmtId="206" fontId="9" fillId="0" borderId="0" applyFont="0" applyFill="0" applyBorder="0" applyAlignment="0" applyProtection="0"/>
    <xf numFmtId="205" fontId="9"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172" fontId="9" fillId="0" borderId="0">
      <alignment/>
      <protection/>
    </xf>
    <xf numFmtId="201" fontId="9" fillId="0" borderId="0">
      <alignment/>
      <protection/>
    </xf>
    <xf numFmtId="173" fontId="9" fillId="0" borderId="10">
      <alignment/>
      <protection/>
    </xf>
    <xf numFmtId="197" fontId="9" fillId="0" borderId="10">
      <alignment/>
      <protection/>
    </xf>
    <xf numFmtId="0" fontId="10" fillId="36" borderId="10">
      <alignment horizontal="left" vertical="center"/>
      <protection/>
    </xf>
    <xf numFmtId="5" fontId="12" fillId="0" borderId="17">
      <alignment horizontal="left" vertical="top"/>
      <protection/>
    </xf>
    <xf numFmtId="5" fontId="11" fillId="0" borderId="18">
      <alignment horizontal="left" vertical="top"/>
      <protection/>
    </xf>
    <xf numFmtId="0" fontId="13" fillId="0" borderId="18">
      <alignment horizontal="left" vertical="center"/>
      <protection/>
    </xf>
    <xf numFmtId="182" fontId="9" fillId="0" borderId="0" applyFont="0" applyFill="0" applyBorder="0" applyAlignment="0" applyProtection="0"/>
    <xf numFmtId="207" fontId="9" fillId="0" borderId="0" applyFont="0" applyFill="0" applyBorder="0" applyAlignment="0" applyProtection="0"/>
    <xf numFmtId="0" fontId="100" fillId="37" borderId="0" applyNumberFormat="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49" fillId="0" borderId="0">
      <alignment vertical="center"/>
      <protection/>
    </xf>
    <xf numFmtId="40" fontId="38" fillId="0" borderId="0" applyFont="0" applyFill="0" applyBorder="0" applyAlignment="0" applyProtection="0"/>
    <xf numFmtId="38"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9" fontId="39" fillId="0" borderId="0" applyFont="0" applyFill="0" applyBorder="0" applyAlignment="0" applyProtection="0"/>
    <xf numFmtId="0" fontId="40" fillId="0" borderId="0">
      <alignment/>
      <protection/>
    </xf>
    <xf numFmtId="0" fontId="39" fillId="0" borderId="0" applyFont="0" applyFill="0" applyBorder="0" applyAlignment="0" applyProtection="0"/>
    <xf numFmtId="0" fontId="39" fillId="0" borderId="0" applyFont="0" applyFill="0" applyBorder="0" applyAlignment="0" applyProtection="0"/>
    <xf numFmtId="179" fontId="41" fillId="0" borderId="0" applyFont="0" applyFill="0" applyBorder="0" applyAlignment="0" applyProtection="0"/>
    <xf numFmtId="178" fontId="41" fillId="0" borderId="0" applyFont="0" applyFill="0" applyBorder="0" applyAlignment="0" applyProtection="0"/>
    <xf numFmtId="0" fontId="42" fillId="0" borderId="0">
      <alignment/>
      <protection/>
    </xf>
    <xf numFmtId="0" fontId="31" fillId="0" borderId="0">
      <alignment/>
      <protection/>
    </xf>
    <xf numFmtId="194" fontId="61" fillId="0" borderId="0" applyFont="0" applyFill="0" applyBorder="0" applyAlignment="0" applyProtection="0"/>
    <xf numFmtId="195" fontId="61" fillId="0" borderId="0" applyFont="0" applyFill="0" applyBorder="0" applyAlignment="0" applyProtection="0"/>
    <xf numFmtId="194" fontId="9" fillId="0" borderId="0" applyFont="0" applyFill="0" applyBorder="0" applyAlignment="0" applyProtection="0"/>
    <xf numFmtId="0" fontId="62" fillId="0" borderId="0">
      <alignment/>
      <protection/>
    </xf>
    <xf numFmtId="210" fontId="61" fillId="0" borderId="0" applyFont="0" applyFill="0" applyBorder="0" applyAlignment="0" applyProtection="0"/>
    <xf numFmtId="211" fontId="63" fillId="0" borderId="0" applyFont="0" applyFill="0" applyBorder="0" applyAlignment="0" applyProtection="0"/>
    <xf numFmtId="212" fontId="61" fillId="0" borderId="0" applyFont="0" applyFill="0" applyBorder="0" applyAlignment="0" applyProtection="0"/>
    <xf numFmtId="195" fontId="23" fillId="0" borderId="0" applyNumberFormat="0" applyFont="0" applyFill="0" applyBorder="0" applyAlignment="0" applyProtection="0"/>
  </cellStyleXfs>
  <cellXfs count="162">
    <xf numFmtId="0" fontId="0" fillId="0" borderId="0" xfId="0" applyAlignment="1">
      <alignment/>
    </xf>
    <xf numFmtId="0" fontId="7" fillId="0" borderId="10" xfId="0" applyFont="1" applyFill="1" applyBorder="1" applyAlignment="1">
      <alignment horizontal="center" vertical="center" wrapText="1"/>
    </xf>
    <xf numFmtId="165" fontId="7" fillId="0" borderId="10" xfId="301"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68"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168" fontId="8" fillId="0" borderId="10" xfId="302"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65" fontId="8" fillId="0" borderId="0" xfId="301" applyNumberFormat="1"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167" fontId="7" fillId="0" borderId="10" xfId="301" applyNumberFormat="1" applyFont="1" applyFill="1" applyBorder="1" applyAlignment="1">
      <alignment horizontal="center" vertical="center" wrapText="1"/>
    </xf>
    <xf numFmtId="167" fontId="45" fillId="0" borderId="10" xfId="0" applyNumberFormat="1" applyFont="1" applyFill="1" applyBorder="1" applyAlignment="1">
      <alignment horizontal="center" vertical="center" wrapText="1"/>
    </xf>
    <xf numFmtId="167" fontId="8" fillId="0" borderId="10" xfId="302"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0" fontId="8" fillId="0" borderId="10" xfId="560" applyFont="1" applyFill="1" applyBorder="1" applyAlignment="1">
      <alignment horizontal="center" vertical="center" wrapText="1"/>
      <protection/>
    </xf>
    <xf numFmtId="0" fontId="8" fillId="0" borderId="10" xfId="561" applyFont="1" applyFill="1" applyBorder="1" applyAlignment="1">
      <alignment horizontal="center" vertical="center" wrapText="1"/>
      <protection/>
    </xf>
    <xf numFmtId="0" fontId="8" fillId="0" borderId="10" xfId="562" applyFont="1" applyFill="1" applyBorder="1" applyAlignment="1">
      <alignment horizontal="center" vertical="center" wrapText="1"/>
      <protection/>
    </xf>
    <xf numFmtId="0" fontId="8" fillId="0" borderId="10" xfId="563" applyNumberFormat="1" applyFont="1" applyFill="1" applyBorder="1" applyAlignment="1">
      <alignment horizontal="center" vertical="center" wrapText="1"/>
      <protection/>
    </xf>
    <xf numFmtId="168" fontId="8" fillId="0" borderId="10" xfId="564" applyNumberFormat="1" applyFont="1" applyFill="1" applyBorder="1" applyAlignment="1">
      <alignment horizontal="center" vertical="center" wrapText="1"/>
      <protection/>
    </xf>
    <xf numFmtId="168" fontId="8" fillId="0" borderId="10" xfId="343" applyNumberFormat="1" applyFont="1" applyFill="1" applyBorder="1" applyAlignment="1">
      <alignment horizontal="center" vertical="center" wrapText="1"/>
      <protection/>
    </xf>
    <xf numFmtId="0" fontId="8" fillId="0" borderId="10" xfId="343" applyNumberFormat="1" applyFont="1" applyFill="1" applyBorder="1" applyAlignment="1">
      <alignment horizontal="center" vertical="center" wrapText="1"/>
      <protection/>
    </xf>
    <xf numFmtId="168" fontId="8" fillId="0" borderId="10" xfId="85" applyNumberFormat="1" applyFont="1" applyFill="1" applyBorder="1" applyAlignment="1">
      <alignment horizontal="center" vertical="center" wrapText="1"/>
    </xf>
    <xf numFmtId="167" fontId="43" fillId="0" borderId="0" xfId="0" applyNumberFormat="1" applyFont="1" applyFill="1" applyBorder="1" applyAlignment="1">
      <alignment horizontal="center" vertical="center" wrapText="1"/>
    </xf>
    <xf numFmtId="167" fontId="7" fillId="0" borderId="10" xfId="390" applyNumberFormat="1" applyFont="1" applyFill="1" applyBorder="1" applyAlignment="1">
      <alignment horizontal="center" vertical="center" wrapText="1"/>
      <protection/>
    </xf>
    <xf numFmtId="167" fontId="7" fillId="0" borderId="10" xfId="393" applyNumberFormat="1" applyFont="1" applyFill="1" applyBorder="1" applyAlignment="1">
      <alignment horizontal="center" vertical="center" wrapText="1"/>
      <protection/>
    </xf>
    <xf numFmtId="165" fontId="7" fillId="0" borderId="17" xfId="301" applyNumberFormat="1" applyFont="1" applyFill="1" applyBorder="1" applyAlignment="1">
      <alignment vertical="center" wrapText="1"/>
    </xf>
    <xf numFmtId="168" fontId="8" fillId="0" borderId="17" xfId="85" applyNumberFormat="1" applyFont="1" applyFill="1" applyBorder="1" applyAlignment="1">
      <alignment vertical="center" wrapText="1"/>
    </xf>
    <xf numFmtId="168" fontId="8" fillId="0" borderId="17" xfId="343" applyNumberFormat="1" applyFont="1" applyFill="1" applyBorder="1" applyAlignment="1">
      <alignment vertical="center" wrapText="1"/>
      <protection/>
    </xf>
    <xf numFmtId="0" fontId="8" fillId="0" borderId="17" xfId="343" applyNumberFormat="1" applyFont="1" applyFill="1" applyBorder="1" applyAlignment="1">
      <alignment vertical="center" wrapText="1"/>
      <protection/>
    </xf>
    <xf numFmtId="1" fontId="43" fillId="0" borderId="0" xfId="0" applyNumberFormat="1" applyFont="1" applyFill="1" applyBorder="1" applyAlignment="1">
      <alignment horizontal="center" vertical="center" wrapText="1"/>
    </xf>
    <xf numFmtId="1" fontId="8" fillId="0" borderId="10" xfId="563" applyNumberFormat="1" applyFont="1" applyFill="1" applyBorder="1" applyAlignment="1">
      <alignment horizontal="center" vertical="center" wrapText="1"/>
      <protection/>
    </xf>
    <xf numFmtId="1" fontId="8" fillId="0" borderId="10" xfId="343" applyNumberFormat="1" applyFont="1" applyFill="1" applyBorder="1" applyAlignment="1">
      <alignment horizontal="center" vertical="center" wrapText="1"/>
      <protection/>
    </xf>
    <xf numFmtId="1" fontId="45" fillId="0" borderId="10" xfId="0" applyNumberFormat="1" applyFont="1" applyFill="1" applyBorder="1" applyAlignment="1">
      <alignment horizontal="center" vertical="center" wrapText="1"/>
    </xf>
    <xf numFmtId="1" fontId="7" fillId="0" borderId="10" xfId="301" applyNumberFormat="1" applyFont="1" applyFill="1" applyBorder="1" applyAlignment="1">
      <alignment horizontal="center" vertical="center" wrapText="1"/>
    </xf>
    <xf numFmtId="1" fontId="45" fillId="0" borderId="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2" fontId="8" fillId="0" borderId="10" xfId="351" applyNumberFormat="1" applyFont="1" applyFill="1" applyBorder="1" applyAlignment="1">
      <alignment horizontal="center" vertical="center" wrapText="1"/>
      <protection/>
    </xf>
    <xf numFmtId="2" fontId="8" fillId="0" borderId="10" xfId="447" applyNumberFormat="1" applyFont="1" applyFill="1" applyBorder="1" applyAlignment="1">
      <alignment horizontal="center" vertical="center" wrapText="1"/>
      <protection/>
    </xf>
    <xf numFmtId="2" fontId="8" fillId="0" borderId="10" xfId="368" applyNumberFormat="1" applyFont="1" applyFill="1" applyBorder="1" applyAlignment="1">
      <alignment horizontal="center" vertical="center" wrapText="1"/>
      <protection/>
    </xf>
    <xf numFmtId="2" fontId="8" fillId="0" borderId="10" xfId="369" applyNumberFormat="1" applyFont="1" applyFill="1" applyBorder="1" applyAlignment="1">
      <alignment horizontal="center" vertical="center" wrapText="1"/>
      <protection/>
    </xf>
    <xf numFmtId="2" fontId="8" fillId="0" borderId="10" xfId="373" applyNumberFormat="1" applyFont="1" applyFill="1" applyBorder="1" applyAlignment="1">
      <alignment horizontal="center" vertical="center" wrapText="1"/>
      <protection/>
    </xf>
    <xf numFmtId="2" fontId="8" fillId="0" borderId="10" xfId="375" applyNumberFormat="1" applyFont="1" applyFill="1" applyBorder="1" applyAlignment="1">
      <alignment horizontal="center" vertical="center" wrapText="1"/>
      <protection/>
    </xf>
    <xf numFmtId="2" fontId="7" fillId="0" borderId="10" xfId="301"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0" borderId="10" xfId="447" applyNumberFormat="1" applyFont="1" applyFill="1" applyBorder="1" applyAlignment="1">
      <alignment horizontal="center" vertical="center" wrapText="1"/>
      <protection/>
    </xf>
    <xf numFmtId="1" fontId="8" fillId="0" borderId="10" xfId="354" applyNumberFormat="1" applyFont="1" applyFill="1" applyBorder="1" applyAlignment="1">
      <alignment horizontal="center" vertical="center" wrapText="1"/>
      <protection/>
    </xf>
    <xf numFmtId="1" fontId="8" fillId="0" borderId="10" xfId="358" applyNumberFormat="1" applyFont="1" applyFill="1" applyBorder="1" applyAlignment="1">
      <alignment horizontal="center" vertical="center" wrapText="1"/>
      <protection/>
    </xf>
    <xf numFmtId="1" fontId="8" fillId="0" borderId="10" xfId="365" applyNumberFormat="1" applyFont="1" applyFill="1" applyBorder="1" applyAlignment="1">
      <alignment horizontal="center" vertical="center" wrapText="1"/>
      <protection/>
    </xf>
    <xf numFmtId="1" fontId="8" fillId="0" borderId="10" xfId="370" applyNumberFormat="1" applyFont="1" applyFill="1" applyBorder="1" applyAlignment="1">
      <alignment horizontal="center" vertical="center" wrapText="1"/>
      <protection/>
    </xf>
    <xf numFmtId="1" fontId="8" fillId="0" borderId="10" xfId="376" applyNumberFormat="1" applyFont="1" applyFill="1" applyBorder="1" applyAlignment="1">
      <alignment horizontal="center" vertical="center" wrapText="1"/>
      <protection/>
    </xf>
    <xf numFmtId="1" fontId="8" fillId="0" borderId="10" xfId="381" applyNumberFormat="1" applyFont="1" applyFill="1" applyBorder="1" applyAlignment="1">
      <alignment horizontal="center" vertical="center" wrapText="1"/>
      <protection/>
    </xf>
    <xf numFmtId="1" fontId="8" fillId="0" borderId="10" xfId="386" applyNumberFormat="1" applyFont="1" applyFill="1" applyBorder="1" applyAlignment="1">
      <alignment horizontal="center" vertical="center" wrapText="1"/>
      <protection/>
    </xf>
    <xf numFmtId="1" fontId="8" fillId="0" borderId="10" xfId="390" applyNumberFormat="1" applyFont="1" applyFill="1" applyBorder="1" applyAlignment="1">
      <alignment horizontal="center" vertical="center" wrapText="1"/>
      <protection/>
    </xf>
    <xf numFmtId="1" fontId="8" fillId="0" borderId="10" xfId="393" applyNumberFormat="1" applyFont="1" applyFill="1" applyBorder="1" applyAlignment="1">
      <alignment horizontal="center" vertical="center" wrapText="1"/>
      <protection/>
    </xf>
    <xf numFmtId="1" fontId="8" fillId="0" borderId="10" xfId="410" applyNumberFormat="1" applyFont="1" applyFill="1" applyBorder="1" applyAlignment="1">
      <alignment horizontal="center" vertical="center" wrapText="1"/>
      <protection/>
    </xf>
    <xf numFmtId="1" fontId="8" fillId="0" borderId="10" xfId="412" applyNumberFormat="1" applyFont="1" applyFill="1" applyBorder="1" applyAlignment="1">
      <alignment horizontal="center" vertical="center" wrapText="1"/>
      <protection/>
    </xf>
    <xf numFmtId="1" fontId="8" fillId="0" borderId="10" xfId="413" applyNumberFormat="1" applyFont="1" applyFill="1" applyBorder="1" applyAlignment="1">
      <alignment horizontal="center" vertical="center" wrapText="1"/>
      <protection/>
    </xf>
    <xf numFmtId="1" fontId="8" fillId="0" borderId="10" xfId="415" applyNumberFormat="1" applyFont="1" applyFill="1" applyBorder="1" applyAlignment="1">
      <alignment horizontal="center" vertical="center" wrapText="1"/>
      <protection/>
    </xf>
    <xf numFmtId="1" fontId="8" fillId="0" borderId="10" xfId="419" applyNumberFormat="1" applyFont="1" applyFill="1" applyBorder="1" applyAlignment="1">
      <alignment horizontal="center" vertical="center" wrapText="1"/>
      <protection/>
    </xf>
    <xf numFmtId="1" fontId="8" fillId="0" borderId="10" xfId="421" applyNumberFormat="1" applyFont="1" applyFill="1" applyBorder="1" applyAlignment="1">
      <alignment horizontal="center" vertical="center" wrapText="1"/>
      <protection/>
    </xf>
    <xf numFmtId="1" fontId="8" fillId="0" borderId="10" xfId="424" applyNumberFormat="1" applyFont="1" applyFill="1" applyBorder="1" applyAlignment="1">
      <alignment horizontal="center" vertical="center" wrapText="1"/>
      <protection/>
    </xf>
    <xf numFmtId="1" fontId="8" fillId="0" borderId="10" xfId="425" applyNumberFormat="1" applyFont="1" applyFill="1" applyBorder="1" applyAlignment="1">
      <alignment horizontal="center" vertical="center" wrapText="1"/>
      <protection/>
    </xf>
    <xf numFmtId="1" fontId="8" fillId="0" borderId="10" xfId="430" applyNumberFormat="1" applyFont="1" applyFill="1" applyBorder="1" applyAlignment="1">
      <alignment horizontal="center" vertical="center" wrapText="1"/>
      <protection/>
    </xf>
    <xf numFmtId="1" fontId="8" fillId="0" borderId="10" xfId="432" applyNumberFormat="1" applyFont="1" applyFill="1" applyBorder="1" applyAlignment="1">
      <alignment horizontal="center" vertical="center" wrapText="1"/>
      <protection/>
    </xf>
    <xf numFmtId="1" fontId="8" fillId="0" borderId="10" xfId="433" applyNumberFormat="1" applyFont="1" applyFill="1" applyBorder="1" applyAlignment="1">
      <alignment horizontal="center" vertical="center" wrapText="1"/>
      <protection/>
    </xf>
    <xf numFmtId="1" fontId="8" fillId="0" borderId="10" xfId="434" applyNumberFormat="1" applyFont="1" applyFill="1" applyBorder="1" applyAlignment="1">
      <alignment horizontal="center" vertical="center" wrapText="1"/>
      <protection/>
    </xf>
    <xf numFmtId="1" fontId="8" fillId="0" borderId="0" xfId="0" applyNumberFormat="1" applyFont="1" applyFill="1" applyBorder="1" applyAlignment="1">
      <alignment horizontal="center" vertical="center" wrapText="1"/>
    </xf>
    <xf numFmtId="167" fontId="7" fillId="0" borderId="10" xfId="354" applyNumberFormat="1" applyFont="1" applyFill="1" applyBorder="1" applyAlignment="1">
      <alignment horizontal="center" vertical="center" wrapText="1"/>
      <protection/>
    </xf>
    <xf numFmtId="167" fontId="8" fillId="0" borderId="10" xfId="86" applyNumberFormat="1" applyFont="1" applyFill="1" applyBorder="1" applyAlignment="1">
      <alignment horizontal="center" vertical="center" wrapText="1"/>
    </xf>
    <xf numFmtId="167" fontId="7" fillId="0" borderId="10" xfId="358" applyNumberFormat="1" applyFont="1" applyFill="1" applyBorder="1" applyAlignment="1">
      <alignment horizontal="center" vertical="center" wrapText="1"/>
      <protection/>
    </xf>
    <xf numFmtId="167" fontId="7" fillId="0" borderId="10" xfId="365" applyNumberFormat="1" applyFont="1" applyFill="1" applyBorder="1" applyAlignment="1">
      <alignment horizontal="center" vertical="center" wrapText="1"/>
      <protection/>
    </xf>
    <xf numFmtId="167" fontId="7" fillId="0" borderId="10" xfId="370" applyNumberFormat="1" applyFont="1" applyFill="1" applyBorder="1" applyAlignment="1">
      <alignment horizontal="center" vertical="center" wrapText="1"/>
      <protection/>
    </xf>
    <xf numFmtId="167" fontId="7" fillId="0" borderId="10" xfId="376" applyNumberFormat="1" applyFont="1" applyFill="1" applyBorder="1" applyAlignment="1">
      <alignment horizontal="center" vertical="center" wrapText="1"/>
      <protection/>
    </xf>
    <xf numFmtId="167" fontId="7" fillId="0" borderId="10" xfId="381" applyNumberFormat="1" applyFont="1" applyFill="1" applyBorder="1" applyAlignment="1">
      <alignment horizontal="center" vertical="center" wrapText="1"/>
      <protection/>
    </xf>
    <xf numFmtId="167" fontId="7" fillId="0" borderId="10" xfId="386" applyNumberFormat="1" applyFont="1" applyFill="1" applyBorder="1" applyAlignment="1">
      <alignment horizontal="center" vertical="center" wrapText="1"/>
      <protection/>
    </xf>
    <xf numFmtId="167" fontId="8" fillId="0" borderId="10" xfId="410" applyNumberFormat="1" applyFont="1" applyFill="1" applyBorder="1" applyAlignment="1">
      <alignment horizontal="center" vertical="center" wrapText="1"/>
      <protection/>
    </xf>
    <xf numFmtId="167" fontId="8" fillId="0" borderId="10" xfId="85" applyNumberFormat="1" applyFont="1" applyFill="1" applyBorder="1" applyAlignment="1">
      <alignment horizontal="center" vertical="center" wrapText="1"/>
    </xf>
    <xf numFmtId="167" fontId="8" fillId="0" borderId="10" xfId="412" applyNumberFormat="1" applyFont="1" applyFill="1" applyBorder="1" applyAlignment="1">
      <alignment horizontal="center" vertical="center" wrapText="1"/>
      <protection/>
    </xf>
    <xf numFmtId="167" fontId="8" fillId="0" borderId="10" xfId="413" applyNumberFormat="1" applyFont="1" applyFill="1" applyBorder="1" applyAlignment="1">
      <alignment horizontal="center" vertical="center" wrapText="1"/>
      <protection/>
    </xf>
    <xf numFmtId="167" fontId="8" fillId="0" borderId="10" xfId="415" applyNumberFormat="1" applyFont="1" applyFill="1" applyBorder="1" applyAlignment="1">
      <alignment horizontal="center" vertical="center" wrapText="1"/>
      <protection/>
    </xf>
    <xf numFmtId="167" fontId="8" fillId="0" borderId="10" xfId="419" applyNumberFormat="1" applyFont="1" applyFill="1" applyBorder="1" applyAlignment="1">
      <alignment horizontal="center" vertical="center" wrapText="1"/>
      <protection/>
    </xf>
    <xf numFmtId="167" fontId="8" fillId="0" borderId="10" xfId="421" applyNumberFormat="1" applyFont="1" applyFill="1" applyBorder="1" applyAlignment="1">
      <alignment horizontal="center" vertical="center" wrapText="1"/>
      <protection/>
    </xf>
    <xf numFmtId="167" fontId="8" fillId="0" borderId="10" xfId="424" applyNumberFormat="1" applyFont="1" applyFill="1" applyBorder="1" applyAlignment="1">
      <alignment horizontal="center" vertical="center" wrapText="1"/>
      <protection/>
    </xf>
    <xf numFmtId="167" fontId="8" fillId="0" borderId="10" xfId="425" applyNumberFormat="1" applyFont="1" applyFill="1" applyBorder="1" applyAlignment="1">
      <alignment horizontal="center" vertical="center" wrapText="1"/>
      <protection/>
    </xf>
    <xf numFmtId="167" fontId="8" fillId="0" borderId="10" xfId="430" applyNumberFormat="1" applyFont="1" applyFill="1" applyBorder="1" applyAlignment="1">
      <alignment horizontal="center" vertical="center" wrapText="1"/>
      <protection/>
    </xf>
    <xf numFmtId="167" fontId="8" fillId="0" borderId="10" xfId="432" applyNumberFormat="1" applyFont="1" applyFill="1" applyBorder="1" applyAlignment="1">
      <alignment horizontal="center" vertical="center" wrapText="1"/>
      <protection/>
    </xf>
    <xf numFmtId="167" fontId="8" fillId="0" borderId="10" xfId="433" applyNumberFormat="1" applyFont="1" applyFill="1" applyBorder="1" applyAlignment="1">
      <alignment horizontal="center" vertical="center" wrapText="1"/>
      <protection/>
    </xf>
    <xf numFmtId="167" fontId="8" fillId="0" borderId="10" xfId="434" applyNumberFormat="1" applyFont="1" applyFill="1" applyBorder="1" applyAlignment="1">
      <alignment horizontal="center" vertical="center" wrapText="1"/>
      <protection/>
    </xf>
    <xf numFmtId="167" fontId="8" fillId="0" borderId="0" xfId="301" applyNumberFormat="1" applyFont="1" applyFill="1" applyBorder="1" applyAlignment="1">
      <alignment horizontal="center" vertical="center" wrapText="1"/>
    </xf>
    <xf numFmtId="167" fontId="7" fillId="0" borderId="19" xfId="0" applyNumberFormat="1" applyFont="1" applyFill="1" applyBorder="1" applyAlignment="1">
      <alignment horizontal="center" vertical="center" wrapText="1"/>
    </xf>
    <xf numFmtId="167" fontId="8" fillId="0" borderId="10" xfId="186" applyNumberFormat="1" applyFont="1" applyFill="1" applyBorder="1" applyAlignment="1">
      <alignment horizontal="center" vertical="center" wrapText="1"/>
    </xf>
    <xf numFmtId="0" fontId="49" fillId="0" borderId="0" xfId="0" applyFont="1" applyFill="1" applyBorder="1" applyAlignment="1">
      <alignment vertical="center" wrapText="1"/>
    </xf>
    <xf numFmtId="0" fontId="65" fillId="0" borderId="0" xfId="0" applyFont="1" applyFill="1" applyBorder="1" applyAlignment="1">
      <alignment vertical="center" wrapText="1"/>
    </xf>
    <xf numFmtId="167" fontId="8" fillId="0" borderId="10" xfId="397" applyNumberFormat="1" applyFont="1" applyFill="1" applyBorder="1" applyAlignment="1">
      <alignment horizontal="center" vertical="center" wrapText="1"/>
      <protection/>
    </xf>
    <xf numFmtId="167" fontId="8" fillId="0" borderId="10" xfId="398" applyNumberFormat="1" applyFont="1" applyFill="1" applyBorder="1" applyAlignment="1">
      <alignment horizontal="center" vertical="center" wrapText="1"/>
      <protection/>
    </xf>
    <xf numFmtId="167" fontId="8" fillId="0" borderId="10" xfId="399" applyNumberFormat="1" applyFont="1" applyFill="1" applyBorder="1" applyAlignment="1">
      <alignment horizontal="center" vertical="center" wrapText="1"/>
      <protection/>
    </xf>
    <xf numFmtId="167" fontId="8" fillId="0" borderId="10" xfId="400" applyNumberFormat="1" applyFont="1" applyFill="1" applyBorder="1" applyAlignment="1">
      <alignment horizontal="center" vertical="center" wrapText="1"/>
      <protection/>
    </xf>
    <xf numFmtId="167" fontId="8" fillId="0" borderId="10" xfId="401" applyNumberFormat="1" applyFont="1" applyFill="1" applyBorder="1" applyAlignment="1">
      <alignment horizontal="center" vertical="center" wrapText="1"/>
      <protection/>
    </xf>
    <xf numFmtId="167" fontId="8" fillId="0" borderId="10" xfId="403" applyNumberFormat="1" applyFont="1" applyFill="1" applyBorder="1" applyAlignment="1">
      <alignment horizontal="center" vertical="center" wrapText="1"/>
      <protection/>
    </xf>
    <xf numFmtId="167" fontId="8" fillId="0" borderId="10" xfId="404" applyNumberFormat="1" applyFont="1" applyFill="1" applyBorder="1" applyAlignment="1">
      <alignment horizontal="center" vertical="center" wrapText="1"/>
      <protection/>
    </xf>
    <xf numFmtId="167" fontId="8" fillId="0" borderId="10" xfId="405" applyNumberFormat="1" applyFont="1" applyFill="1" applyBorder="1" applyAlignment="1">
      <alignment horizontal="center" vertical="center" wrapText="1"/>
      <protection/>
    </xf>
    <xf numFmtId="167" fontId="8" fillId="0" borderId="10" xfId="406" applyNumberFormat="1" applyFont="1" applyFill="1" applyBorder="1" applyAlignment="1">
      <alignment horizontal="center" vertical="center" wrapText="1"/>
      <protection/>
    </xf>
    <xf numFmtId="2" fontId="8" fillId="0" borderId="10" xfId="409" applyNumberFormat="1" applyFont="1" applyFill="1" applyBorder="1" applyAlignment="1">
      <alignment horizontal="center" vertical="center" wrapText="1"/>
      <protection/>
    </xf>
    <xf numFmtId="1" fontId="8" fillId="0" borderId="10" xfId="444" applyNumberFormat="1" applyFont="1" applyFill="1" applyBorder="1" applyAlignment="1">
      <alignment horizontal="center" vertical="center" wrapText="1"/>
      <protection/>
    </xf>
    <xf numFmtId="167" fontId="8" fillId="0" borderId="10" xfId="191"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2" fontId="8" fillId="0" borderId="10" xfId="447" applyNumberFormat="1" applyFont="1" applyFill="1" applyBorder="1" applyAlignment="1">
      <alignment horizontal="center" vertical="center" wrapText="1"/>
      <protection/>
    </xf>
    <xf numFmtId="1" fontId="8" fillId="0" borderId="10" xfId="447" applyNumberFormat="1" applyFont="1" applyFill="1" applyBorder="1" applyAlignment="1">
      <alignment horizontal="center" vertical="center" wrapText="1"/>
      <protection/>
    </xf>
    <xf numFmtId="2" fontId="8" fillId="0" borderId="10" xfId="0"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1" fontId="8" fillId="0" borderId="17"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18" xfId="0" applyNumberFormat="1" applyFont="1" applyFill="1" applyBorder="1" applyAlignment="1">
      <alignment horizontal="center" vertical="center" wrapText="1"/>
    </xf>
    <xf numFmtId="2" fontId="8" fillId="0" borderId="10" xfId="409" applyNumberFormat="1" applyFont="1" applyFill="1" applyBorder="1" applyAlignment="1">
      <alignment horizontal="center" vertical="center" wrapText="1"/>
      <protection/>
    </xf>
    <xf numFmtId="1" fontId="8" fillId="0" borderId="10" xfId="422" applyNumberFormat="1" applyFont="1" applyFill="1" applyBorder="1" applyAlignment="1">
      <alignment horizontal="center" vertical="center" wrapText="1"/>
      <protection/>
    </xf>
    <xf numFmtId="2" fontId="8" fillId="0" borderId="17" xfId="442" applyNumberFormat="1" applyFont="1" applyFill="1" applyBorder="1" applyAlignment="1">
      <alignment horizontal="center" vertical="center" wrapText="1"/>
      <protection/>
    </xf>
    <xf numFmtId="2" fontId="8" fillId="0" borderId="20" xfId="442" applyNumberFormat="1" applyFont="1" applyFill="1" applyBorder="1" applyAlignment="1">
      <alignment horizontal="center" vertical="center" wrapText="1"/>
      <protection/>
    </xf>
    <xf numFmtId="2" fontId="7" fillId="0" borderId="10"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167"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2" fontId="7" fillId="0" borderId="14" xfId="350" applyNumberFormat="1" applyFont="1" applyFill="1" applyBorder="1" applyAlignment="1">
      <alignment horizontal="left" vertical="center" wrapText="1"/>
      <protection/>
    </xf>
    <xf numFmtId="2" fontId="7" fillId="0" borderId="8" xfId="350" applyNumberFormat="1" applyFont="1" applyFill="1" applyBorder="1" applyAlignment="1">
      <alignment horizontal="left" vertical="center" wrapText="1"/>
      <protection/>
    </xf>
    <xf numFmtId="2" fontId="7" fillId="0" borderId="19" xfId="350" applyNumberFormat="1" applyFont="1" applyFill="1" applyBorder="1" applyAlignment="1">
      <alignment horizontal="left" vertical="center" wrapText="1"/>
      <protection/>
    </xf>
    <xf numFmtId="2" fontId="7" fillId="0" borderId="14" xfId="0" applyNumberFormat="1"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2" fontId="7" fillId="0" borderId="19"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0" xfId="0" applyFont="1" applyFill="1" applyBorder="1" applyAlignment="1">
      <alignment horizontal="center" vertical="center" wrapText="1"/>
    </xf>
    <xf numFmtId="167" fontId="7" fillId="0" borderId="10" xfId="301" applyNumberFormat="1" applyFont="1" applyFill="1" applyBorder="1" applyAlignment="1">
      <alignment horizontal="center" vertical="center" wrapText="1"/>
    </xf>
    <xf numFmtId="169" fontId="7" fillId="0" borderId="10" xfId="447" applyNumberFormat="1" applyFont="1" applyFill="1" applyBorder="1" applyAlignment="1">
      <alignment horizontal="center" vertical="center" wrapText="1"/>
      <protection/>
    </xf>
    <xf numFmtId="169" fontId="8" fillId="0" borderId="10" xfId="447" applyNumberFormat="1"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7" xfId="565" applyFont="1" applyFill="1" applyBorder="1" applyAlignment="1">
      <alignment horizontal="center" vertical="center" wrapText="1"/>
      <protection/>
    </xf>
    <xf numFmtId="0" fontId="8" fillId="0" borderId="18" xfId="565" applyFont="1" applyFill="1" applyBorder="1" applyAlignment="1">
      <alignment horizontal="center" vertical="center" wrapText="1"/>
      <protection/>
    </xf>
    <xf numFmtId="0" fontId="8" fillId="0" borderId="20" xfId="565" applyFont="1" applyFill="1" applyBorder="1" applyAlignment="1">
      <alignment horizontal="center" vertical="center" wrapText="1"/>
      <protection/>
    </xf>
    <xf numFmtId="0" fontId="8" fillId="0" borderId="17" xfId="566" applyFont="1" applyFill="1" applyBorder="1" applyAlignment="1">
      <alignment horizontal="center" vertical="center" wrapText="1"/>
      <protection/>
    </xf>
    <xf numFmtId="0" fontId="8" fillId="0" borderId="18" xfId="566" applyFont="1" applyFill="1" applyBorder="1" applyAlignment="1">
      <alignment horizontal="center" vertical="center" wrapText="1"/>
      <protection/>
    </xf>
    <xf numFmtId="0" fontId="8" fillId="0" borderId="20" xfId="566" applyFont="1" applyFill="1" applyBorder="1" applyAlignment="1">
      <alignment horizontal="center" vertical="center" wrapText="1"/>
      <protection/>
    </xf>
    <xf numFmtId="165" fontId="7" fillId="0" borderId="10" xfId="301"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8" fillId="0" borderId="17" xfId="344" applyFont="1" applyFill="1" applyBorder="1" applyAlignment="1">
      <alignment horizontal="center" vertical="center" wrapText="1"/>
      <protection/>
    </xf>
    <xf numFmtId="0" fontId="8" fillId="0" borderId="18" xfId="344" applyFont="1" applyFill="1" applyBorder="1" applyAlignment="1">
      <alignment horizontal="center" vertical="center" wrapText="1"/>
      <protection/>
    </xf>
    <xf numFmtId="0" fontId="8" fillId="0" borderId="20" xfId="344" applyFont="1" applyFill="1" applyBorder="1" applyAlignment="1">
      <alignment horizontal="center" vertical="center" wrapText="1"/>
      <protection/>
    </xf>
    <xf numFmtId="1" fontId="46" fillId="0" borderId="10" xfId="0" applyNumberFormat="1"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20" xfId="0" applyFont="1" applyFill="1" applyBorder="1" applyAlignment="1">
      <alignment horizontal="center" vertical="center" wrapText="1"/>
    </xf>
  </cellXfs>
  <cellStyles count="635">
    <cellStyle name="Normal" xfId="0"/>
    <cellStyle name="          &#13;&#10;shell=progman.exe&#13;&#10;m" xfId="15"/>
    <cellStyle name="??" xfId="16"/>
    <cellStyle name="?? [0.00]_PRODUCT DETAIL Q1" xfId="17"/>
    <cellStyle name="?? [0]" xfId="18"/>
    <cellStyle name="?_x001D_??%U©÷u&amp;H©÷9_x0008_? s&#10;_x0007__x0001__x0001_" xfId="19"/>
    <cellStyle name="???? [0.00]_PRODUCT DETAIL Q1" xfId="20"/>
    <cellStyle name="????_PRODUCT DETAIL Q1" xfId="21"/>
    <cellStyle name="???[0]_?? DI" xfId="22"/>
    <cellStyle name="???_?? DI" xfId="23"/>
    <cellStyle name="??[0]_MATL COST ANALYSIS" xfId="24"/>
    <cellStyle name="??_ ??? ???? " xfId="25"/>
    <cellStyle name="??A? [0]_ÿÿÿÿÿÿ_1_¢¬???¢â? " xfId="26"/>
    <cellStyle name="??A?_ÿÿÿÿÿÿ_1_¢¬???¢â? " xfId="27"/>
    <cellStyle name="?¡±¢¥?_?¨ù??¢´¢¥_¢¬???¢â? " xfId="28"/>
    <cellStyle name="?ðÇ%U?&amp;H?_x0008_?s&#10;_x0007__x0001__x0001_" xfId="29"/>
    <cellStyle name="’Ê‰Ý [0.00]_laroux" xfId="30"/>
    <cellStyle name="’Ê‰Ý_laroux" xfId="31"/>
    <cellStyle name="•W€_¯–ì" xfId="32"/>
    <cellStyle name="•W_MARINE" xfId="33"/>
    <cellStyle name="W_STDFOR" xfId="34"/>
    <cellStyle name="1" xfId="35"/>
    <cellStyle name="2" xfId="36"/>
    <cellStyle name="20% - Accent1" xfId="37"/>
    <cellStyle name="20% - Accent2" xfId="38"/>
    <cellStyle name="20% - Accent3" xfId="39"/>
    <cellStyle name="20% - Accent4" xfId="40"/>
    <cellStyle name="20% - Accent5" xfId="41"/>
    <cellStyle name="20% - Accent6" xfId="42"/>
    <cellStyle name="3" xfId="43"/>
    <cellStyle name="4" xfId="44"/>
    <cellStyle name="40% - Accent1" xfId="45"/>
    <cellStyle name="40% - Accent2" xfId="46"/>
    <cellStyle name="40% - Accent3" xfId="47"/>
    <cellStyle name="40% - Accent4" xfId="48"/>
    <cellStyle name="40% - Accent5" xfId="49"/>
    <cellStyle name="40% - Accent6" xfId="50"/>
    <cellStyle name="6" xfId="51"/>
    <cellStyle name="60% - Accent1" xfId="52"/>
    <cellStyle name="60% - Accent2" xfId="53"/>
    <cellStyle name="60% - Accent3" xfId="54"/>
    <cellStyle name="60% - Accent4" xfId="55"/>
    <cellStyle name="60% - Accent5" xfId="56"/>
    <cellStyle name="60% - Accent6" xfId="57"/>
    <cellStyle name="AeE­ [0]_INQUIRY ¿µ¾÷AßAø " xfId="58"/>
    <cellStyle name="AeE­_INQUIRY ¿µ¾÷AßAø " xfId="59"/>
    <cellStyle name="args.style" xfId="60"/>
    <cellStyle name="ÄÞ¸¶ [0]_1" xfId="61"/>
    <cellStyle name="AÞ¸¶ [0]_INQUIRY ¿?¾÷AßAø " xfId="62"/>
    <cellStyle name="ÄÞ¸¶_1" xfId="63"/>
    <cellStyle name="AÞ¸¶_INQUIRY ¿?¾÷AßAø " xfId="64"/>
    <cellStyle name="Bình thường 2" xfId="65"/>
    <cellStyle name="Bình thường 2 2" xfId="66"/>
    <cellStyle name="Bình thường 3" xfId="67"/>
    <cellStyle name="Bình thường 4" xfId="68"/>
    <cellStyle name="Bình thường 5" xfId="69"/>
    <cellStyle name="Body" xfId="70"/>
    <cellStyle name="C?AØ_¿?¾÷CoE² " xfId="71"/>
    <cellStyle name="C￥AØ_¿μ¾÷CoE² " xfId="72"/>
    <cellStyle name="Ç¥ÁØ_PO0862_bldg_BQ" xfId="73"/>
    <cellStyle name="Calc Currency (0)" xfId="74"/>
    <cellStyle name="category" xfId="75"/>
    <cellStyle name="Comma  - Style1" xfId="76"/>
    <cellStyle name="Comma  - Style2" xfId="77"/>
    <cellStyle name="Comma  - Style3" xfId="78"/>
    <cellStyle name="Comma  - Style4" xfId="79"/>
    <cellStyle name="Comma  - Style5" xfId="80"/>
    <cellStyle name="Comma  - Style6" xfId="81"/>
    <cellStyle name="Comma  - Style7" xfId="82"/>
    <cellStyle name="Comma  - Style8" xfId="83"/>
    <cellStyle name="Comma [0] 10" xfId="84"/>
    <cellStyle name="Comma [0] 10 2" xfId="85"/>
    <cellStyle name="Comma [0] 2" xfId="86"/>
    <cellStyle name="Comma [0] 2 2" xfId="87"/>
    <cellStyle name="Comma [0] 3" xfId="88"/>
    <cellStyle name="Comma [0] 4" xfId="89"/>
    <cellStyle name="Comma [0] 4 2" xfId="90"/>
    <cellStyle name="Comma [0] 5" xfId="91"/>
    <cellStyle name="Comma [0] 6" xfId="92"/>
    <cellStyle name="Comma [0] 6 2" xfId="93"/>
    <cellStyle name="Comma [0] 7" xfId="94"/>
    <cellStyle name="Comma [0] 7 2" xfId="95"/>
    <cellStyle name="Comma [0] 8" xfId="96"/>
    <cellStyle name="Comma [0] 9" xfId="97"/>
    <cellStyle name="Comma [0] 9 2" xfId="98"/>
    <cellStyle name="Comma 10" xfId="99"/>
    <cellStyle name="Comma 100" xfId="100"/>
    <cellStyle name="Comma 101" xfId="101"/>
    <cellStyle name="Comma 102" xfId="102"/>
    <cellStyle name="Comma 103" xfId="103"/>
    <cellStyle name="Comma 104" xfId="104"/>
    <cellStyle name="Comma 105" xfId="105"/>
    <cellStyle name="Comma 106" xfId="106"/>
    <cellStyle name="Comma 107" xfId="107"/>
    <cellStyle name="Comma 108" xfId="108"/>
    <cellStyle name="Comma 109" xfId="109"/>
    <cellStyle name="Comma 11" xfId="110"/>
    <cellStyle name="Comma 110" xfId="111"/>
    <cellStyle name="Comma 111" xfId="112"/>
    <cellStyle name="Comma 112" xfId="113"/>
    <cellStyle name="Comma 113" xfId="114"/>
    <cellStyle name="Comma 114" xfId="115"/>
    <cellStyle name="Comma 115" xfId="116"/>
    <cellStyle name="Comma 116" xfId="117"/>
    <cellStyle name="Comma 117" xfId="118"/>
    <cellStyle name="Comma 118" xfId="119"/>
    <cellStyle name="Comma 119" xfId="120"/>
    <cellStyle name="Comma 12" xfId="121"/>
    <cellStyle name="Comma 120" xfId="122"/>
    <cellStyle name="Comma 121" xfId="123"/>
    <cellStyle name="Comma 122" xfId="124"/>
    <cellStyle name="Comma 123" xfId="125"/>
    <cellStyle name="Comma 124" xfId="126"/>
    <cellStyle name="Comma 125" xfId="127"/>
    <cellStyle name="Comma 126" xfId="128"/>
    <cellStyle name="Comma 127" xfId="129"/>
    <cellStyle name="Comma 128" xfId="130"/>
    <cellStyle name="Comma 129" xfId="131"/>
    <cellStyle name="Comma 13" xfId="132"/>
    <cellStyle name="Comma 130" xfId="133"/>
    <cellStyle name="Comma 131" xfId="134"/>
    <cellStyle name="Comma 132" xfId="135"/>
    <cellStyle name="Comma 133" xfId="136"/>
    <cellStyle name="Comma 134" xfId="137"/>
    <cellStyle name="Comma 135" xfId="138"/>
    <cellStyle name="Comma 136" xfId="139"/>
    <cellStyle name="Comma 137" xfId="140"/>
    <cellStyle name="Comma 138" xfId="141"/>
    <cellStyle name="Comma 139" xfId="142"/>
    <cellStyle name="Comma 14" xfId="143"/>
    <cellStyle name="Comma 140" xfId="144"/>
    <cellStyle name="Comma 141" xfId="145"/>
    <cellStyle name="Comma 142" xfId="146"/>
    <cellStyle name="Comma 143" xfId="147"/>
    <cellStyle name="Comma 144" xfId="148"/>
    <cellStyle name="Comma 145" xfId="149"/>
    <cellStyle name="Comma 146" xfId="150"/>
    <cellStyle name="Comma 147" xfId="151"/>
    <cellStyle name="Comma 148" xfId="152"/>
    <cellStyle name="Comma 149" xfId="153"/>
    <cellStyle name="Comma 15" xfId="154"/>
    <cellStyle name="Comma 150" xfId="155"/>
    <cellStyle name="Comma 151" xfId="156"/>
    <cellStyle name="Comma 152" xfId="157"/>
    <cellStyle name="Comma 153" xfId="158"/>
    <cellStyle name="Comma 154" xfId="159"/>
    <cellStyle name="Comma 155" xfId="160"/>
    <cellStyle name="Comma 156" xfId="161"/>
    <cellStyle name="Comma 157" xfId="162"/>
    <cellStyle name="Comma 158" xfId="163"/>
    <cellStyle name="Comma 159" xfId="164"/>
    <cellStyle name="Comma 16" xfId="165"/>
    <cellStyle name="Comma 160" xfId="166"/>
    <cellStyle name="Comma 161" xfId="167"/>
    <cellStyle name="Comma 162" xfId="168"/>
    <cellStyle name="Comma 163" xfId="169"/>
    <cellStyle name="Comma 164" xfId="170"/>
    <cellStyle name="Comma 165" xfId="171"/>
    <cellStyle name="Comma 166" xfId="172"/>
    <cellStyle name="Comma 167" xfId="173"/>
    <cellStyle name="Comma 168" xfId="174"/>
    <cellStyle name="Comma 169" xfId="175"/>
    <cellStyle name="Comma 17" xfId="176"/>
    <cellStyle name="Comma 170" xfId="177"/>
    <cellStyle name="Comma 171" xfId="178"/>
    <cellStyle name="Comma 172" xfId="179"/>
    <cellStyle name="Comma 173" xfId="180"/>
    <cellStyle name="Comma 174" xfId="181"/>
    <cellStyle name="Comma 175" xfId="182"/>
    <cellStyle name="Comma 176" xfId="183"/>
    <cellStyle name="Comma 177" xfId="184"/>
    <cellStyle name="Comma 178" xfId="185"/>
    <cellStyle name="Comma 179" xfId="186"/>
    <cellStyle name="Comma 18" xfId="187"/>
    <cellStyle name="Comma 180" xfId="188"/>
    <cellStyle name="Comma 181" xfId="189"/>
    <cellStyle name="Comma 182" xfId="190"/>
    <cellStyle name="Comma 183" xfId="191"/>
    <cellStyle name="Comma 19" xfId="192"/>
    <cellStyle name="Comma 2" xfId="193"/>
    <cellStyle name="Comma 2 2" xfId="194"/>
    <cellStyle name="Comma 2 2 2" xfId="195"/>
    <cellStyle name="Comma 2 3" xfId="196"/>
    <cellStyle name="Comma 2 4" xfId="197"/>
    <cellStyle name="Comma 20" xfId="198"/>
    <cellStyle name="Comma 21" xfId="199"/>
    <cellStyle name="Comma 22" xfId="200"/>
    <cellStyle name="Comma 23" xfId="201"/>
    <cellStyle name="Comma 24" xfId="202"/>
    <cellStyle name="Comma 25" xfId="203"/>
    <cellStyle name="Comma 26" xfId="204"/>
    <cellStyle name="Comma 27" xfId="205"/>
    <cellStyle name="Comma 28" xfId="206"/>
    <cellStyle name="Comma 29" xfId="207"/>
    <cellStyle name="Comma 3" xfId="208"/>
    <cellStyle name="Comma 3 2" xfId="209"/>
    <cellStyle name="Comma 3 2 2" xfId="210"/>
    <cellStyle name="Comma 3 2 2 2" xfId="211"/>
    <cellStyle name="Comma 3 2 2 3" xfId="212"/>
    <cellStyle name="Comma 3 2 3" xfId="213"/>
    <cellStyle name="Comma 3 3" xfId="214"/>
    <cellStyle name="Comma 30" xfId="215"/>
    <cellStyle name="Comma 31" xfId="216"/>
    <cellStyle name="Comma 32" xfId="217"/>
    <cellStyle name="Comma 33" xfId="218"/>
    <cellStyle name="Comma 34" xfId="219"/>
    <cellStyle name="Comma 35" xfId="220"/>
    <cellStyle name="Comma 36" xfId="221"/>
    <cellStyle name="Comma 37" xfId="222"/>
    <cellStyle name="Comma 38" xfId="223"/>
    <cellStyle name="Comma 39" xfId="224"/>
    <cellStyle name="Comma 4" xfId="225"/>
    <cellStyle name="Comma 40" xfId="226"/>
    <cellStyle name="Comma 41" xfId="227"/>
    <cellStyle name="Comma 42" xfId="228"/>
    <cellStyle name="Comma 43" xfId="229"/>
    <cellStyle name="Comma 43 2" xfId="230"/>
    <cellStyle name="Comma 44" xfId="231"/>
    <cellStyle name="Comma 44 2" xfId="232"/>
    <cellStyle name="Comma 45" xfId="233"/>
    <cellStyle name="Comma 46" xfId="234"/>
    <cellStyle name="Comma 47" xfId="235"/>
    <cellStyle name="Comma 48" xfId="236"/>
    <cellStyle name="Comma 49" xfId="237"/>
    <cellStyle name="Comma 5" xfId="238"/>
    <cellStyle name="Comma 50" xfId="239"/>
    <cellStyle name="Comma 51" xfId="240"/>
    <cellStyle name="Comma 52" xfId="241"/>
    <cellStyle name="Comma 53" xfId="242"/>
    <cellStyle name="Comma 54" xfId="243"/>
    <cellStyle name="Comma 55" xfId="244"/>
    <cellStyle name="Comma 56" xfId="245"/>
    <cellStyle name="Comma 57" xfId="246"/>
    <cellStyle name="Comma 58" xfId="247"/>
    <cellStyle name="Comma 59" xfId="248"/>
    <cellStyle name="Comma 6" xfId="249"/>
    <cellStyle name="Comma 60" xfId="250"/>
    <cellStyle name="Comma 61" xfId="251"/>
    <cellStyle name="Comma 62" xfId="252"/>
    <cellStyle name="Comma 63" xfId="253"/>
    <cellStyle name="Comma 64" xfId="254"/>
    <cellStyle name="Comma 65" xfId="255"/>
    <cellStyle name="Comma 66" xfId="256"/>
    <cellStyle name="Comma 67" xfId="257"/>
    <cellStyle name="Comma 68" xfId="258"/>
    <cellStyle name="Comma 69" xfId="259"/>
    <cellStyle name="Comma 7" xfId="260"/>
    <cellStyle name="Comma 70" xfId="261"/>
    <cellStyle name="Comma 71" xfId="262"/>
    <cellStyle name="Comma 72" xfId="263"/>
    <cellStyle name="Comma 73" xfId="264"/>
    <cellStyle name="Comma 74" xfId="265"/>
    <cellStyle name="Comma 75" xfId="266"/>
    <cellStyle name="Comma 76" xfId="267"/>
    <cellStyle name="Comma 77" xfId="268"/>
    <cellStyle name="Comma 78" xfId="269"/>
    <cellStyle name="Comma 79" xfId="270"/>
    <cellStyle name="Comma 8" xfId="271"/>
    <cellStyle name="Comma 80" xfId="272"/>
    <cellStyle name="Comma 81" xfId="273"/>
    <cellStyle name="Comma 82" xfId="274"/>
    <cellStyle name="Comma 83" xfId="275"/>
    <cellStyle name="Comma 84" xfId="276"/>
    <cellStyle name="Comma 85" xfId="277"/>
    <cellStyle name="Comma 86" xfId="278"/>
    <cellStyle name="Comma 87" xfId="279"/>
    <cellStyle name="Comma 88" xfId="280"/>
    <cellStyle name="Comma 89" xfId="281"/>
    <cellStyle name="Comma 9" xfId="282"/>
    <cellStyle name="Comma 90" xfId="283"/>
    <cellStyle name="Comma 91" xfId="284"/>
    <cellStyle name="Comma 92" xfId="285"/>
    <cellStyle name="Comma 93" xfId="286"/>
    <cellStyle name="Comma 94" xfId="287"/>
    <cellStyle name="Comma 95" xfId="288"/>
    <cellStyle name="Comma 96" xfId="289"/>
    <cellStyle name="Comma 97" xfId="290"/>
    <cellStyle name="Comma 98" xfId="291"/>
    <cellStyle name="Comma 99" xfId="292"/>
    <cellStyle name="Comma0" xfId="293"/>
    <cellStyle name="Copied" xfId="294"/>
    <cellStyle name="Currency0" xfId="295"/>
    <cellStyle name="Date" xfId="296"/>
    <cellStyle name="Đầu đề 1" xfId="297"/>
    <cellStyle name="Đầu đề 2" xfId="298"/>
    <cellStyle name="Đầu đề 3" xfId="299"/>
    <cellStyle name="Đầu đề 4" xfId="300"/>
    <cellStyle name="Comma" xfId="301"/>
    <cellStyle name="Comma [0]" xfId="302"/>
    <cellStyle name="Dấu phảy [0] 2" xfId="303"/>
    <cellStyle name="Dấu phảy [0] 2 2" xfId="304"/>
    <cellStyle name="Đầu ra" xfId="305"/>
    <cellStyle name="Đầu vào" xfId="306"/>
    <cellStyle name="Dezimal [0]_NEGS" xfId="307"/>
    <cellStyle name="Dezimal_NEGS" xfId="308"/>
    <cellStyle name="e" xfId="309"/>
    <cellStyle name="Entered" xfId="310"/>
    <cellStyle name="f" xfId="311"/>
    <cellStyle name="Fixed" xfId="312"/>
    <cellStyle name="Ghi chú" xfId="313"/>
    <cellStyle name="Grey" xfId="314"/>
    <cellStyle name="Grey 2" xfId="315"/>
    <cellStyle name="Head 1" xfId="316"/>
    <cellStyle name="HEADER" xfId="317"/>
    <cellStyle name="Header1" xfId="318"/>
    <cellStyle name="Header2" xfId="319"/>
    <cellStyle name="Heading 1 2" xfId="320"/>
    <cellStyle name="Heading 1 3" xfId="321"/>
    <cellStyle name="Heading 2 2" xfId="322"/>
    <cellStyle name="Heading 2 3" xfId="323"/>
    <cellStyle name="Heading1" xfId="324"/>
    <cellStyle name="Heading2" xfId="325"/>
    <cellStyle name="HEADINGS" xfId="326"/>
    <cellStyle name="HEADINGSTOP" xfId="327"/>
    <cellStyle name="Input [yellow]" xfId="328"/>
    <cellStyle name="Input [yellow] 2" xfId="329"/>
    <cellStyle name="Kiểm tra Ô" xfId="330"/>
    <cellStyle name="Migliaia (0)_CALPREZZ" xfId="331"/>
    <cellStyle name="Migliaia_ PESO ELETTR." xfId="332"/>
    <cellStyle name="Millares [0]_Well Timing" xfId="333"/>
    <cellStyle name="Millares_Well Timing" xfId="334"/>
    <cellStyle name="Model" xfId="335"/>
    <cellStyle name="moi" xfId="336"/>
    <cellStyle name="Moneda [0]_Well Timing" xfId="337"/>
    <cellStyle name="Moneda_Well Timing" xfId="338"/>
    <cellStyle name="n" xfId="339"/>
    <cellStyle name="Normal - Style1" xfId="340"/>
    <cellStyle name="Normal 10" xfId="341"/>
    <cellStyle name="Normal 100" xfId="342"/>
    <cellStyle name="Normal 101" xfId="343"/>
    <cellStyle name="Normal 102" xfId="344"/>
    <cellStyle name="Normal 103" xfId="345"/>
    <cellStyle name="Normal 104" xfId="346"/>
    <cellStyle name="Normal 105" xfId="347"/>
    <cellStyle name="Normal 106" xfId="348"/>
    <cellStyle name="Normal 107" xfId="349"/>
    <cellStyle name="Normal 108" xfId="350"/>
    <cellStyle name="Normal 109" xfId="351"/>
    <cellStyle name="Normal 11" xfId="352"/>
    <cellStyle name="Normal 110" xfId="353"/>
    <cellStyle name="Normal 111" xfId="354"/>
    <cellStyle name="Normal 112" xfId="355"/>
    <cellStyle name="Normal 113" xfId="356"/>
    <cellStyle name="Normal 114" xfId="357"/>
    <cellStyle name="Normal 115" xfId="358"/>
    <cellStyle name="Normal 116" xfId="359"/>
    <cellStyle name="Normal 117" xfId="360"/>
    <cellStyle name="Normal 118" xfId="361"/>
    <cellStyle name="Normal 119" xfId="362"/>
    <cellStyle name="Normal 12" xfId="363"/>
    <cellStyle name="Normal 120" xfId="364"/>
    <cellStyle name="Normal 121" xfId="365"/>
    <cellStyle name="Normal 122" xfId="366"/>
    <cellStyle name="Normal 123" xfId="367"/>
    <cellStyle name="Normal 124" xfId="368"/>
    <cellStyle name="Normal 125" xfId="369"/>
    <cellStyle name="Normal 126" xfId="370"/>
    <cellStyle name="Normal 127" xfId="371"/>
    <cellStyle name="Normal 128" xfId="372"/>
    <cellStyle name="Normal 129" xfId="373"/>
    <cellStyle name="Normal 13" xfId="374"/>
    <cellStyle name="Normal 130" xfId="375"/>
    <cellStyle name="Normal 131" xfId="376"/>
    <cellStyle name="Normal 132" xfId="377"/>
    <cellStyle name="Normal 133" xfId="378"/>
    <cellStyle name="Normal 134" xfId="379"/>
    <cellStyle name="Normal 135" xfId="380"/>
    <cellStyle name="Normal 136" xfId="381"/>
    <cellStyle name="Normal 137" xfId="382"/>
    <cellStyle name="Normal 138" xfId="383"/>
    <cellStyle name="Normal 139" xfId="384"/>
    <cellStyle name="Normal 14" xfId="385"/>
    <cellStyle name="Normal 140" xfId="386"/>
    <cellStyle name="Normal 141" xfId="387"/>
    <cellStyle name="Normal 142" xfId="388"/>
    <cellStyle name="Normal 143" xfId="389"/>
    <cellStyle name="Normal 144" xfId="390"/>
    <cellStyle name="Normal 145" xfId="391"/>
    <cellStyle name="Normal 146" xfId="392"/>
    <cellStyle name="Normal 147" xfId="393"/>
    <cellStyle name="Normal 148" xfId="394"/>
    <cellStyle name="Normal 149" xfId="395"/>
    <cellStyle name="Normal 15" xfId="396"/>
    <cellStyle name="Normal 150" xfId="397"/>
    <cellStyle name="Normal 151" xfId="398"/>
    <cellStyle name="Normal 152" xfId="399"/>
    <cellStyle name="Normal 153" xfId="400"/>
    <cellStyle name="Normal 154" xfId="401"/>
    <cellStyle name="Normal 155" xfId="402"/>
    <cellStyle name="Normal 156" xfId="403"/>
    <cellStyle name="Normal 157" xfId="404"/>
    <cellStyle name="Normal 158" xfId="405"/>
    <cellStyle name="Normal 159" xfId="406"/>
    <cellStyle name="Normal 16" xfId="407"/>
    <cellStyle name="Normal 160" xfId="408"/>
    <cellStyle name="Normal 161" xfId="409"/>
    <cellStyle name="Normal 162" xfId="410"/>
    <cellStyle name="Normal 163" xfId="411"/>
    <cellStyle name="Normal 164" xfId="412"/>
    <cellStyle name="Normal 165" xfId="413"/>
    <cellStyle name="Normal 166" xfId="414"/>
    <cellStyle name="Normal 167" xfId="415"/>
    <cellStyle name="Normal 168" xfId="416"/>
    <cellStyle name="Normal 169" xfId="417"/>
    <cellStyle name="Normal 17" xfId="418"/>
    <cellStyle name="Normal 170" xfId="419"/>
    <cellStyle name="Normal 171" xfId="420"/>
    <cellStyle name="Normal 172" xfId="421"/>
    <cellStyle name="Normal 173" xfId="422"/>
    <cellStyle name="Normal 174" xfId="423"/>
    <cellStyle name="Normal 175" xfId="424"/>
    <cellStyle name="Normal 176" xfId="425"/>
    <cellStyle name="Normal 177" xfId="426"/>
    <cellStyle name="Normal 178" xfId="427"/>
    <cellStyle name="Normal 179" xfId="428"/>
    <cellStyle name="Normal 18" xfId="429"/>
    <cellStyle name="Normal 180" xfId="430"/>
    <cellStyle name="Normal 181" xfId="431"/>
    <cellStyle name="Normal 182" xfId="432"/>
    <cellStyle name="Normal 183" xfId="433"/>
    <cellStyle name="Normal 184" xfId="434"/>
    <cellStyle name="Normal 185" xfId="435"/>
    <cellStyle name="Normal 186" xfId="436"/>
    <cellStyle name="Normal 187" xfId="437"/>
    <cellStyle name="Normal 188" xfId="438"/>
    <cellStyle name="Normal 189" xfId="439"/>
    <cellStyle name="Normal 19" xfId="440"/>
    <cellStyle name="Normal 190" xfId="441"/>
    <cellStyle name="Normal 191" xfId="442"/>
    <cellStyle name="Normal 192" xfId="443"/>
    <cellStyle name="Normal 193" xfId="444"/>
    <cellStyle name="Normal 194" xfId="445"/>
    <cellStyle name="Normal 2" xfId="446"/>
    <cellStyle name="Normal 2 2" xfId="447"/>
    <cellStyle name="Normal 2 2 2" xfId="448"/>
    <cellStyle name="Normal 2 2 3" xfId="449"/>
    <cellStyle name="Normal 2 3" xfId="450"/>
    <cellStyle name="Normal 2 3 2" xfId="451"/>
    <cellStyle name="Normal 2 4" xfId="452"/>
    <cellStyle name="Normal 2 4 2" xfId="453"/>
    <cellStyle name="Normal 2 5" xfId="454"/>
    <cellStyle name="Normal 2 6" xfId="455"/>
    <cellStyle name="Normal 2 7" xfId="456"/>
    <cellStyle name="Normal 2 8" xfId="457"/>
    <cellStyle name="Normal 2 9" xfId="458"/>
    <cellStyle name="Normal 20" xfId="459"/>
    <cellStyle name="Normal 21" xfId="460"/>
    <cellStyle name="Normal 22" xfId="461"/>
    <cellStyle name="Normal 23" xfId="462"/>
    <cellStyle name="Normal 24" xfId="463"/>
    <cellStyle name="Normal 25" xfId="464"/>
    <cellStyle name="Normal 26" xfId="465"/>
    <cellStyle name="Normal 27" xfId="466"/>
    <cellStyle name="Normal 28" xfId="467"/>
    <cellStyle name="Normal 29" xfId="468"/>
    <cellStyle name="Normal 3" xfId="469"/>
    <cellStyle name="Normal 3 2" xfId="470"/>
    <cellStyle name="Normal 3 2 2" xfId="471"/>
    <cellStyle name="Normal 3 3" xfId="472"/>
    <cellStyle name="Normal 3 4" xfId="473"/>
    <cellStyle name="Normal 30" xfId="474"/>
    <cellStyle name="Normal 31" xfId="475"/>
    <cellStyle name="Normal 32" xfId="476"/>
    <cellStyle name="Normal 33" xfId="477"/>
    <cellStyle name="Normal 34" xfId="478"/>
    <cellStyle name="Normal 35" xfId="479"/>
    <cellStyle name="Normal 36" xfId="480"/>
    <cellStyle name="Normal 37" xfId="481"/>
    <cellStyle name="Normal 38" xfId="482"/>
    <cellStyle name="Normal 39" xfId="483"/>
    <cellStyle name="Normal 4" xfId="484"/>
    <cellStyle name="Normal 4 2" xfId="485"/>
    <cellStyle name="Normal 4 3" xfId="486"/>
    <cellStyle name="Normal 4 4" xfId="487"/>
    <cellStyle name="Normal 40" xfId="488"/>
    <cellStyle name="Normal 41" xfId="489"/>
    <cellStyle name="Normal 42" xfId="490"/>
    <cellStyle name="Normal 43" xfId="491"/>
    <cellStyle name="Normal 44" xfId="492"/>
    <cellStyle name="Normal 44 2" xfId="493"/>
    <cellStyle name="Normal 45" xfId="494"/>
    <cellStyle name="Normal 46" xfId="495"/>
    <cellStyle name="Normal 46 2" xfId="496"/>
    <cellStyle name="Normal 47" xfId="497"/>
    <cellStyle name="Normal 47 2" xfId="498"/>
    <cellStyle name="Normal 48" xfId="499"/>
    <cellStyle name="Normal 49" xfId="500"/>
    <cellStyle name="Normal 5" xfId="501"/>
    <cellStyle name="Normal 5 2" xfId="502"/>
    <cellStyle name="Normal 5 3" xfId="503"/>
    <cellStyle name="Normal 5 4" xfId="504"/>
    <cellStyle name="Normal 5 5" xfId="505"/>
    <cellStyle name="Normal 50" xfId="506"/>
    <cellStyle name="Normal 51" xfId="507"/>
    <cellStyle name="Normal 52" xfId="508"/>
    <cellStyle name="Normal 53" xfId="509"/>
    <cellStyle name="Normal 54" xfId="510"/>
    <cellStyle name="Normal 55" xfId="511"/>
    <cellStyle name="Normal 56" xfId="512"/>
    <cellStyle name="Normal 57" xfId="513"/>
    <cellStyle name="Normal 58" xfId="514"/>
    <cellStyle name="Normal 59" xfId="515"/>
    <cellStyle name="Normal 6" xfId="516"/>
    <cellStyle name="Normal 6 2" xfId="517"/>
    <cellStyle name="Normal 6 3" xfId="518"/>
    <cellStyle name="Normal 6 4" xfId="519"/>
    <cellStyle name="Normal 60" xfId="520"/>
    <cellStyle name="Normal 61" xfId="521"/>
    <cellStyle name="Normal 62" xfId="522"/>
    <cellStyle name="Normal 63" xfId="523"/>
    <cellStyle name="Normal 64" xfId="524"/>
    <cellStyle name="Normal 65" xfId="525"/>
    <cellStyle name="Normal 66" xfId="526"/>
    <cellStyle name="Normal 67" xfId="527"/>
    <cellStyle name="Normal 68" xfId="528"/>
    <cellStyle name="Normal 69" xfId="529"/>
    <cellStyle name="Normal 7" xfId="530"/>
    <cellStyle name="Normal 7 2" xfId="531"/>
    <cellStyle name="Normal 7 3" xfId="532"/>
    <cellStyle name="Normal 70" xfId="533"/>
    <cellStyle name="Normal 71" xfId="534"/>
    <cellStyle name="Normal 72" xfId="535"/>
    <cellStyle name="Normal 73" xfId="536"/>
    <cellStyle name="Normal 74" xfId="537"/>
    <cellStyle name="Normal 75" xfId="538"/>
    <cellStyle name="Normal 76" xfId="539"/>
    <cellStyle name="Normal 77" xfId="540"/>
    <cellStyle name="Normal 78" xfId="541"/>
    <cellStyle name="Normal 79" xfId="542"/>
    <cellStyle name="Normal 8" xfId="543"/>
    <cellStyle name="Normal 8 2" xfId="544"/>
    <cellStyle name="Normal 8 3" xfId="545"/>
    <cellStyle name="Normal 80" xfId="546"/>
    <cellStyle name="Normal 81" xfId="547"/>
    <cellStyle name="Normal 82" xfId="548"/>
    <cellStyle name="Normal 83" xfId="549"/>
    <cellStyle name="Normal 84" xfId="550"/>
    <cellStyle name="Normal 85" xfId="551"/>
    <cellStyle name="Normal 86" xfId="552"/>
    <cellStyle name="Normal 87" xfId="553"/>
    <cellStyle name="Normal 88" xfId="554"/>
    <cellStyle name="Normal 89" xfId="555"/>
    <cellStyle name="Normal 9" xfId="556"/>
    <cellStyle name="Normal 90" xfId="557"/>
    <cellStyle name="Normal 91" xfId="558"/>
    <cellStyle name="Normal 92" xfId="559"/>
    <cellStyle name="Normal 93" xfId="560"/>
    <cellStyle name="Normal 94" xfId="561"/>
    <cellStyle name="Normal 95" xfId="562"/>
    <cellStyle name="Normal 96" xfId="563"/>
    <cellStyle name="Normal 97" xfId="564"/>
    <cellStyle name="Normal 98" xfId="565"/>
    <cellStyle name="Normal 99" xfId="566"/>
    <cellStyle name="Normale_ PESO ELETTR." xfId="567"/>
    <cellStyle name="Ô Được nối kết" xfId="568"/>
    <cellStyle name="Œ…‹æØ‚è [0.00]_laroux" xfId="569"/>
    <cellStyle name="Œ…‹æØ‚è_laroux" xfId="570"/>
    <cellStyle name="oft Excel]&#13;&#10;Comment=The open=/f lines load custom functions into the Paste Function list.&#13;&#10;Maximized=2&#13;&#10;Basics=1&#13;&#10;A" xfId="571"/>
    <cellStyle name="oft Excel]&#13;&#10;Comment=The open=/f lines load custom functions into the Paste Function list.&#13;&#10;Maximized=3&#13;&#10;Basics=1&#13;&#10;A" xfId="572"/>
    <cellStyle name="omma [0]_Mktg Prog" xfId="573"/>
    <cellStyle name="ormal_Sheet1_1" xfId="574"/>
    <cellStyle name="per.style" xfId="575"/>
    <cellStyle name="Percent [2]" xfId="576"/>
    <cellStyle name="Percent [2] 2" xfId="577"/>
    <cellStyle name="Percent 2" xfId="578"/>
    <cellStyle name="Percent" xfId="579"/>
    <cellStyle name="regstoresfromspecstores" xfId="580"/>
    <cellStyle name="RevList" xfId="581"/>
    <cellStyle name="s]&#13;&#10;spooler=yes&#13;&#10;load=&#13;&#10;Beep=yes&#13;&#10;NullPort=None&#13;&#10;BorderWidth=3&#13;&#10;CursorBlinkRate=1200&#13;&#10;DoubleClickSpeed=452&#13;&#10;Programs=co" xfId="582"/>
    <cellStyle name="Sắc màu1" xfId="583"/>
    <cellStyle name="Sắc màu2" xfId="584"/>
    <cellStyle name="Sắc màu3" xfId="585"/>
    <cellStyle name="Sắc màu4" xfId="586"/>
    <cellStyle name="Sắc màu5" xfId="587"/>
    <cellStyle name="Sắc màu6" xfId="588"/>
    <cellStyle name="SHADEDSTORES" xfId="589"/>
    <cellStyle name="Hyperlink" xfId="590"/>
    <cellStyle name="Followed Hyperlink" xfId="591"/>
    <cellStyle name="specstores" xfId="592"/>
    <cellStyle name="Standard_NEGS" xfId="593"/>
    <cellStyle name="subhead" xfId="594"/>
    <cellStyle name="Subtotal" xfId="595"/>
    <cellStyle name="T" xfId="596"/>
    <cellStyle name="T 2" xfId="597"/>
    <cellStyle name="th" xfId="598"/>
    <cellStyle name="th 2" xfId="599"/>
    <cellStyle name="þ_x001D_ð·_x000C_æþ'&#13;ßþU_x0001_Ø_x0005_ü_x0014__x0007__x0001__x0001_" xfId="600"/>
    <cellStyle name="þ_x001D_ðÇ%Uý—&amp;Hý9_x0008_Ÿ s&#10;_x0007__x0001__x0001_" xfId="601"/>
    <cellStyle name="Currency" xfId="602"/>
    <cellStyle name="Currency [0]" xfId="603"/>
    <cellStyle name="Tiêu đề" xfId="604"/>
    <cellStyle name="Tính toán" xfId="605"/>
    <cellStyle name="Tổng" xfId="606"/>
    <cellStyle name="Tốt" xfId="607"/>
    <cellStyle name="Total 2" xfId="608"/>
    <cellStyle name="Total 3" xfId="609"/>
    <cellStyle name="Trung lập" xfId="610"/>
    <cellStyle name="Valuta (0)_CALPREZZ" xfId="611"/>
    <cellStyle name="Valuta_ PESO ELETTR." xfId="612"/>
    <cellStyle name="Văn bản Cảnh báo" xfId="613"/>
    <cellStyle name="Văn bản Giải thích" xfId="614"/>
    <cellStyle name="viet" xfId="615"/>
    <cellStyle name="viet 2" xfId="616"/>
    <cellStyle name="viet2" xfId="617"/>
    <cellStyle name="viet2 2" xfId="618"/>
    <cellStyle name="vnhead1" xfId="619"/>
    <cellStyle name="vnhead3" xfId="620"/>
    <cellStyle name="vntxt1" xfId="621"/>
    <cellStyle name="vntxt2" xfId="622"/>
    <cellStyle name="Währung [0]_UXO VII" xfId="623"/>
    <cellStyle name="Währung_UXO VII" xfId="624"/>
    <cellStyle name="Xấu" xfId="625"/>
    <cellStyle name=" [0.00]_ Att. 1- Cover" xfId="626"/>
    <cellStyle name="_ Att. 1- Cover" xfId="627"/>
    <cellStyle name="?_ Att. 1- Cover" xfId="628"/>
    <cellStyle name="똿뗦먛귟 [0.00]_PRODUCT DETAIL Q1" xfId="629"/>
    <cellStyle name="똿뗦먛귟_PRODUCT DETAIL Q1" xfId="630"/>
    <cellStyle name="믅됞 [0.00]_PRODUCT DETAIL Q1" xfId="631"/>
    <cellStyle name="믅됞_PRODUCT DETAIL Q1" xfId="632"/>
    <cellStyle name="백분율_95" xfId="633"/>
    <cellStyle name="뷭?_BOOKSHIP" xfId="634"/>
    <cellStyle name="콤마 [0]_ 비목별 월별기술 " xfId="635"/>
    <cellStyle name="콤마_ 비목별 월별기술 " xfId="636"/>
    <cellStyle name="통화 [0]_1202" xfId="637"/>
    <cellStyle name="통화_1202" xfId="638"/>
    <cellStyle name="표준_(정보부문)월별인원계획" xfId="639"/>
    <cellStyle name="一般_00Q3902REV.1" xfId="640"/>
    <cellStyle name="千分位[0]_00Q3902REV.1" xfId="641"/>
    <cellStyle name="千分位_00Q3902REV.1" xfId="642"/>
    <cellStyle name="桁区切り_NADUONG BQ (Draft)" xfId="643"/>
    <cellStyle name="標準_BQ（業者）" xfId="644"/>
    <cellStyle name="貨幣 [0]_00Q3902REV.1" xfId="645"/>
    <cellStyle name="貨幣[0]_BRE" xfId="646"/>
    <cellStyle name="貨幣_00Q3902REV.1" xfId="647"/>
    <cellStyle name="通貨_MITSUI1_BQ" xfId="6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5"/>
  <sheetViews>
    <sheetView view="pageBreakPreview" zoomScale="106" zoomScaleSheetLayoutView="106" zoomScalePageLayoutView="0" workbookViewId="0" topLeftCell="E1">
      <pane ySplit="7" topLeftCell="A8" activePane="bottomLeft" state="frozen"/>
      <selection pane="topLeft" activeCell="B1" sqref="B1"/>
      <selection pane="bottomLeft" activeCell="AE7" sqref="AE7"/>
    </sheetView>
  </sheetViews>
  <sheetFormatPr defaultColWidth="9.140625" defaultRowHeight="12.75"/>
  <cols>
    <col min="1" max="1" width="3.140625" style="74" customWidth="1"/>
    <col min="2" max="2" width="11.57421875" style="8" customWidth="1"/>
    <col min="3" max="3" width="10.28125" style="8" customWidth="1"/>
    <col min="4" max="4" width="4.421875" style="74" customWidth="1"/>
    <col min="5" max="5" width="4.00390625" style="74" customWidth="1"/>
    <col min="6" max="6" width="3.28125" style="74" customWidth="1"/>
    <col min="7" max="7" width="7.7109375" style="96" customWidth="1"/>
    <col min="8" max="9" width="6.421875" style="96" customWidth="1"/>
    <col min="10" max="10" width="5.57421875" style="96" customWidth="1"/>
    <col min="11" max="11" width="6.57421875" style="96" customWidth="1"/>
    <col min="12" max="12" width="7.28125" style="96" customWidth="1"/>
    <col min="13" max="15" width="5.57421875" style="96" customWidth="1"/>
    <col min="16" max="16" width="17.57421875" style="8" customWidth="1"/>
    <col min="17" max="17" width="7.7109375" style="113" customWidth="1"/>
    <col min="18" max="18" width="10.8515625" style="8" customWidth="1"/>
    <col min="19" max="19" width="8.00390625" style="8" customWidth="1"/>
    <col min="20" max="20" width="6.57421875" style="74" customWidth="1"/>
    <col min="21" max="21" width="6.28125" style="74" customWidth="1"/>
    <col min="22" max="22" width="7.28125" style="113" customWidth="1"/>
    <col min="23" max="23" width="5.421875" style="96" customWidth="1"/>
    <col min="24" max="24" width="6.7109375" style="96" customWidth="1"/>
    <col min="25" max="25" width="4.57421875" style="96" customWidth="1"/>
    <col min="26" max="26" width="6.8515625" style="96" customWidth="1"/>
    <col min="27" max="27" width="7.8515625" style="96" customWidth="1"/>
    <col min="28" max="28" width="5.421875" style="96" customWidth="1"/>
    <col min="29" max="29" width="4.57421875" style="96" customWidth="1"/>
    <col min="30" max="30" width="6.421875" style="96" customWidth="1"/>
    <col min="31" max="31" width="19.8515625" style="8" customWidth="1"/>
    <col min="32" max="16384" width="9.140625" style="8" customWidth="1"/>
  </cols>
  <sheetData>
    <row r="1" spans="1:30" ht="24.75" customHeight="1">
      <c r="A1" s="138" t="s">
        <v>60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00" t="s">
        <v>62</v>
      </c>
    </row>
    <row r="2" spans="1:30" ht="21" customHeight="1">
      <c r="A2" s="138" t="s">
        <v>46</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row>
    <row r="3" spans="1:30" ht="18" customHeight="1">
      <c r="A3" s="139" t="str">
        <f>'ĐC tên chủ SD đất'!A3:T3</f>
        <v>(Kèm theo Quyết định số                 /QĐ-UBND ngày …/10/2023 của UBND huyện Ba Bể)</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row>
    <row r="4" spans="2:30" ht="18" customHeight="1">
      <c r="B4" s="12"/>
      <c r="C4" s="12"/>
      <c r="D4" s="35"/>
      <c r="E4" s="35"/>
      <c r="F4" s="35"/>
      <c r="G4" s="28"/>
      <c r="H4" s="28"/>
      <c r="I4" s="28"/>
      <c r="J4" s="28"/>
      <c r="K4" s="28"/>
      <c r="L4" s="28"/>
      <c r="M4" s="28"/>
      <c r="N4" s="28"/>
      <c r="O4" s="28"/>
      <c r="P4" s="12"/>
      <c r="Q4" s="28"/>
      <c r="R4" s="12"/>
      <c r="S4" s="12"/>
      <c r="T4" s="35"/>
      <c r="U4" s="35"/>
      <c r="V4" s="28"/>
      <c r="W4" s="28"/>
      <c r="X4" s="28"/>
      <c r="Y4" s="28"/>
      <c r="Z4" s="28"/>
      <c r="AA4" s="28"/>
      <c r="AB4" s="28"/>
      <c r="AC4" s="28"/>
      <c r="AD4" s="28"/>
    </row>
    <row r="5" spans="1:30" ht="17.25" customHeight="1">
      <c r="A5" s="117" t="s">
        <v>65</v>
      </c>
      <c r="B5" s="129" t="s">
        <v>47</v>
      </c>
      <c r="C5" s="129"/>
      <c r="D5" s="129"/>
      <c r="E5" s="129"/>
      <c r="F5" s="129"/>
      <c r="G5" s="129"/>
      <c r="H5" s="129"/>
      <c r="I5" s="129"/>
      <c r="J5" s="129"/>
      <c r="K5" s="129"/>
      <c r="L5" s="129"/>
      <c r="M5" s="129"/>
      <c r="N5" s="129"/>
      <c r="O5" s="129"/>
      <c r="P5" s="129" t="s">
        <v>41</v>
      </c>
      <c r="Q5" s="129"/>
      <c r="R5" s="129" t="s">
        <v>42</v>
      </c>
      <c r="S5" s="129"/>
      <c r="T5" s="129"/>
      <c r="U5" s="129"/>
      <c r="V5" s="129"/>
      <c r="W5" s="129"/>
      <c r="X5" s="129"/>
      <c r="Y5" s="129"/>
      <c r="Z5" s="129"/>
      <c r="AA5" s="129"/>
      <c r="AB5" s="129"/>
      <c r="AC5" s="129"/>
      <c r="AD5" s="129"/>
    </row>
    <row r="6" spans="1:30" s="7" customFormat="1" ht="20.25" customHeight="1">
      <c r="A6" s="117"/>
      <c r="B6" s="136" t="s">
        <v>2</v>
      </c>
      <c r="C6" s="140" t="s">
        <v>13</v>
      </c>
      <c r="D6" s="126" t="s">
        <v>50</v>
      </c>
      <c r="E6" s="126" t="s">
        <v>0</v>
      </c>
      <c r="F6" s="126" t="s">
        <v>8</v>
      </c>
      <c r="G6" s="142" t="s">
        <v>1</v>
      </c>
      <c r="H6" s="127"/>
      <c r="I6" s="127"/>
      <c r="J6" s="127"/>
      <c r="K6" s="127"/>
      <c r="L6" s="127"/>
      <c r="M6" s="127"/>
      <c r="N6" s="127"/>
      <c r="O6" s="127"/>
      <c r="P6" s="129"/>
      <c r="Q6" s="129"/>
      <c r="R6" s="129" t="s">
        <v>2</v>
      </c>
      <c r="S6" s="129" t="s">
        <v>13</v>
      </c>
      <c r="T6" s="126" t="s">
        <v>0</v>
      </c>
      <c r="U6" s="126" t="s">
        <v>8</v>
      </c>
      <c r="V6" s="128" t="s">
        <v>27</v>
      </c>
      <c r="W6" s="127"/>
      <c r="X6" s="127"/>
      <c r="Y6" s="127"/>
      <c r="Z6" s="127"/>
      <c r="AA6" s="127"/>
      <c r="AB6" s="127"/>
      <c r="AC6" s="127"/>
      <c r="AD6" s="127"/>
    </row>
    <row r="7" spans="1:30" s="7" customFormat="1" ht="63" customHeight="1">
      <c r="A7" s="117"/>
      <c r="B7" s="137"/>
      <c r="C7" s="141"/>
      <c r="D7" s="117"/>
      <c r="E7" s="117"/>
      <c r="F7" s="117"/>
      <c r="G7" s="127"/>
      <c r="H7" s="18" t="s">
        <v>4</v>
      </c>
      <c r="I7" s="18" t="s">
        <v>6</v>
      </c>
      <c r="J7" s="18" t="s">
        <v>11</v>
      </c>
      <c r="K7" s="18" t="s">
        <v>12</v>
      </c>
      <c r="L7" s="18" t="s">
        <v>5</v>
      </c>
      <c r="M7" s="18" t="s">
        <v>3</v>
      </c>
      <c r="N7" s="18" t="s">
        <v>7</v>
      </c>
      <c r="O7" s="18" t="s">
        <v>10</v>
      </c>
      <c r="P7" s="1" t="s">
        <v>26</v>
      </c>
      <c r="Q7" s="18" t="s">
        <v>43</v>
      </c>
      <c r="R7" s="129"/>
      <c r="S7" s="129"/>
      <c r="T7" s="126"/>
      <c r="U7" s="126"/>
      <c r="V7" s="128"/>
      <c r="W7" s="18" t="s">
        <v>4</v>
      </c>
      <c r="X7" s="18" t="s">
        <v>6</v>
      </c>
      <c r="Y7" s="18" t="s">
        <v>11</v>
      </c>
      <c r="Z7" s="18" t="s">
        <v>12</v>
      </c>
      <c r="AA7" s="18" t="s">
        <v>5</v>
      </c>
      <c r="AB7" s="18" t="s">
        <v>3</v>
      </c>
      <c r="AC7" s="18" t="s">
        <v>7</v>
      </c>
      <c r="AD7" s="18" t="s">
        <v>10</v>
      </c>
    </row>
    <row r="8" spans="1:30" s="7" customFormat="1" ht="22.5" customHeight="1">
      <c r="A8" s="130" t="s">
        <v>55</v>
      </c>
      <c r="B8" s="131"/>
      <c r="C8" s="131"/>
      <c r="D8" s="131"/>
      <c r="E8" s="131"/>
      <c r="F8" s="132"/>
      <c r="G8" s="19"/>
      <c r="H8" s="18"/>
      <c r="I8" s="18"/>
      <c r="J8" s="18"/>
      <c r="K8" s="18"/>
      <c r="L8" s="18"/>
      <c r="M8" s="18"/>
      <c r="N8" s="18"/>
      <c r="O8" s="18"/>
      <c r="P8" s="42"/>
      <c r="Q8" s="18"/>
      <c r="R8" s="42"/>
      <c r="S8" s="42"/>
      <c r="T8" s="50"/>
      <c r="U8" s="50"/>
      <c r="V8" s="18"/>
      <c r="W8" s="18"/>
      <c r="X8" s="18"/>
      <c r="Y8" s="18"/>
      <c r="Z8" s="18"/>
      <c r="AA8" s="18"/>
      <c r="AB8" s="18"/>
      <c r="AC8" s="18"/>
      <c r="AD8" s="97"/>
    </row>
    <row r="9" spans="1:30" s="7" customFormat="1" ht="22.5" customHeight="1">
      <c r="A9" s="51">
        <v>1</v>
      </c>
      <c r="B9" s="43" t="s">
        <v>35</v>
      </c>
      <c r="C9" s="43" t="s">
        <v>30</v>
      </c>
      <c r="D9" s="52">
        <v>11</v>
      </c>
      <c r="E9" s="53">
        <v>33</v>
      </c>
      <c r="F9" s="53">
        <v>14</v>
      </c>
      <c r="G9" s="75">
        <v>1308.4</v>
      </c>
      <c r="H9" s="18"/>
      <c r="I9" s="18"/>
      <c r="J9" s="18"/>
      <c r="K9" s="18"/>
      <c r="L9" s="76">
        <v>1308.4</v>
      </c>
      <c r="M9" s="18"/>
      <c r="N9" s="18"/>
      <c r="O9" s="18"/>
      <c r="P9" s="41" t="s">
        <v>58</v>
      </c>
      <c r="Q9" s="101">
        <v>198.5</v>
      </c>
      <c r="R9" s="43" t="s">
        <v>35</v>
      </c>
      <c r="S9" s="43" t="s">
        <v>30</v>
      </c>
      <c r="T9" s="53">
        <v>33</v>
      </c>
      <c r="U9" s="53">
        <v>14</v>
      </c>
      <c r="V9" s="18">
        <f aca="true" t="shared" si="0" ref="V9:V19">G9-Q9</f>
        <v>1109.9</v>
      </c>
      <c r="W9" s="18"/>
      <c r="X9" s="18"/>
      <c r="Y9" s="18"/>
      <c r="Z9" s="18"/>
      <c r="AA9" s="18">
        <f>L9-Q9</f>
        <v>1109.9</v>
      </c>
      <c r="AB9" s="18"/>
      <c r="AC9" s="18"/>
      <c r="AD9" s="97"/>
    </row>
    <row r="10" spans="1:30" s="7" customFormat="1" ht="22.5" customHeight="1">
      <c r="A10" s="117">
        <v>2</v>
      </c>
      <c r="B10" s="114" t="s">
        <v>37</v>
      </c>
      <c r="C10" s="114" t="s">
        <v>30</v>
      </c>
      <c r="D10" s="115">
        <v>12</v>
      </c>
      <c r="E10" s="54">
        <v>37</v>
      </c>
      <c r="F10" s="54">
        <v>14</v>
      </c>
      <c r="G10" s="77">
        <v>3181.2</v>
      </c>
      <c r="H10" s="18"/>
      <c r="I10" s="18"/>
      <c r="J10" s="18"/>
      <c r="K10" s="18"/>
      <c r="L10" s="76">
        <v>3181.2</v>
      </c>
      <c r="M10" s="18"/>
      <c r="N10" s="18"/>
      <c r="O10" s="18"/>
      <c r="P10" s="41" t="s">
        <v>58</v>
      </c>
      <c r="Q10" s="102">
        <v>508.6999999999998</v>
      </c>
      <c r="R10" s="114" t="s">
        <v>37</v>
      </c>
      <c r="S10" s="114" t="s">
        <v>30</v>
      </c>
      <c r="T10" s="54">
        <v>37</v>
      </c>
      <c r="U10" s="54">
        <v>14</v>
      </c>
      <c r="V10" s="18">
        <f t="shared" si="0"/>
        <v>2672.5</v>
      </c>
      <c r="W10" s="18"/>
      <c r="X10" s="18"/>
      <c r="Y10" s="18"/>
      <c r="Z10" s="18"/>
      <c r="AA10" s="18">
        <f aca="true" t="shared" si="1" ref="AA10:AA16">L10-Q10</f>
        <v>2672.5</v>
      </c>
      <c r="AB10" s="18"/>
      <c r="AC10" s="18"/>
      <c r="AD10" s="97"/>
    </row>
    <row r="11" spans="1:30" s="7" customFormat="1" ht="22.5" customHeight="1">
      <c r="A11" s="117"/>
      <c r="B11" s="114" t="s">
        <v>37</v>
      </c>
      <c r="C11" s="114" t="s">
        <v>30</v>
      </c>
      <c r="D11" s="115"/>
      <c r="E11" s="54">
        <v>38</v>
      </c>
      <c r="F11" s="54">
        <v>14</v>
      </c>
      <c r="G11" s="77">
        <v>1266.1</v>
      </c>
      <c r="H11" s="18"/>
      <c r="I11" s="18"/>
      <c r="J11" s="18"/>
      <c r="K11" s="18"/>
      <c r="L11" s="76">
        <v>1266.1</v>
      </c>
      <c r="M11" s="18"/>
      <c r="N11" s="18"/>
      <c r="O11" s="18"/>
      <c r="P11" s="41" t="s">
        <v>58</v>
      </c>
      <c r="Q11" s="102">
        <v>225.5</v>
      </c>
      <c r="R11" s="114" t="s">
        <v>37</v>
      </c>
      <c r="S11" s="114" t="s">
        <v>30</v>
      </c>
      <c r="T11" s="54">
        <v>38</v>
      </c>
      <c r="U11" s="54">
        <v>14</v>
      </c>
      <c r="V11" s="18">
        <f t="shared" si="0"/>
        <v>1040.6</v>
      </c>
      <c r="W11" s="18"/>
      <c r="X11" s="18"/>
      <c r="Y11" s="18"/>
      <c r="Z11" s="18"/>
      <c r="AA11" s="18">
        <f t="shared" si="1"/>
        <v>1040.6</v>
      </c>
      <c r="AB11" s="18"/>
      <c r="AC11" s="18"/>
      <c r="AD11" s="97"/>
    </row>
    <row r="12" spans="1:30" s="7" customFormat="1" ht="22.5" customHeight="1">
      <c r="A12" s="51">
        <v>3</v>
      </c>
      <c r="B12" s="44" t="s">
        <v>36</v>
      </c>
      <c r="C12" s="44" t="s">
        <v>30</v>
      </c>
      <c r="D12" s="52">
        <v>14</v>
      </c>
      <c r="E12" s="55">
        <v>43</v>
      </c>
      <c r="F12" s="55">
        <v>14</v>
      </c>
      <c r="G12" s="78">
        <v>2766</v>
      </c>
      <c r="H12" s="18"/>
      <c r="I12" s="18"/>
      <c r="J12" s="18"/>
      <c r="K12" s="18"/>
      <c r="L12" s="76">
        <v>2766</v>
      </c>
      <c r="M12" s="18"/>
      <c r="N12" s="18"/>
      <c r="O12" s="18"/>
      <c r="P12" s="41" t="s">
        <v>58</v>
      </c>
      <c r="Q12" s="103">
        <v>175.4000000000001</v>
      </c>
      <c r="R12" s="44" t="s">
        <v>36</v>
      </c>
      <c r="S12" s="44" t="s">
        <v>30</v>
      </c>
      <c r="T12" s="55">
        <v>43</v>
      </c>
      <c r="U12" s="55">
        <v>14</v>
      </c>
      <c r="V12" s="18">
        <f t="shared" si="0"/>
        <v>2590.6</v>
      </c>
      <c r="W12" s="18"/>
      <c r="X12" s="18"/>
      <c r="Y12" s="18"/>
      <c r="Z12" s="18"/>
      <c r="AA12" s="18">
        <f t="shared" si="1"/>
        <v>2590.6</v>
      </c>
      <c r="AB12" s="18"/>
      <c r="AC12" s="18"/>
      <c r="AD12" s="97"/>
    </row>
    <row r="13" spans="1:30" s="7" customFormat="1" ht="22.5" customHeight="1">
      <c r="A13" s="51">
        <v>4</v>
      </c>
      <c r="B13" s="45" t="s">
        <v>45</v>
      </c>
      <c r="C13" s="46" t="s">
        <v>30</v>
      </c>
      <c r="D13" s="52">
        <v>19</v>
      </c>
      <c r="E13" s="56">
        <v>45</v>
      </c>
      <c r="F13" s="56">
        <v>14</v>
      </c>
      <c r="G13" s="79">
        <v>1064.6</v>
      </c>
      <c r="H13" s="18"/>
      <c r="I13" s="18"/>
      <c r="J13" s="18"/>
      <c r="K13" s="18"/>
      <c r="L13" s="76">
        <v>1064.6</v>
      </c>
      <c r="M13" s="18"/>
      <c r="N13" s="18"/>
      <c r="O13" s="18"/>
      <c r="P13" s="41" t="s">
        <v>58</v>
      </c>
      <c r="Q13" s="104">
        <v>43.59999999999991</v>
      </c>
      <c r="R13" s="45" t="s">
        <v>45</v>
      </c>
      <c r="S13" s="46" t="s">
        <v>30</v>
      </c>
      <c r="T13" s="56">
        <v>45</v>
      </c>
      <c r="U13" s="56">
        <v>14</v>
      </c>
      <c r="V13" s="18">
        <f t="shared" si="0"/>
        <v>1021</v>
      </c>
      <c r="W13" s="18"/>
      <c r="X13" s="18"/>
      <c r="Y13" s="18"/>
      <c r="Z13" s="18"/>
      <c r="AA13" s="18">
        <f t="shared" si="1"/>
        <v>1021</v>
      </c>
      <c r="AB13" s="18"/>
      <c r="AC13" s="18"/>
      <c r="AD13" s="97"/>
    </row>
    <row r="14" spans="1:30" s="7" customFormat="1" ht="22.5" customHeight="1">
      <c r="A14" s="51">
        <v>5</v>
      </c>
      <c r="B14" s="47" t="s">
        <v>34</v>
      </c>
      <c r="C14" s="48" t="s">
        <v>30</v>
      </c>
      <c r="D14" s="52">
        <v>36</v>
      </c>
      <c r="E14" s="57">
        <v>34</v>
      </c>
      <c r="F14" s="57">
        <v>14</v>
      </c>
      <c r="G14" s="80">
        <v>245.9</v>
      </c>
      <c r="H14" s="18"/>
      <c r="I14" s="18"/>
      <c r="J14" s="18"/>
      <c r="K14" s="18"/>
      <c r="L14" s="76">
        <v>245.9</v>
      </c>
      <c r="M14" s="18"/>
      <c r="N14" s="18"/>
      <c r="O14" s="18"/>
      <c r="P14" s="41" t="s">
        <v>58</v>
      </c>
      <c r="Q14" s="105">
        <v>245.9</v>
      </c>
      <c r="R14" s="47" t="s">
        <v>34</v>
      </c>
      <c r="S14" s="48" t="s">
        <v>30</v>
      </c>
      <c r="T14" s="57">
        <v>34</v>
      </c>
      <c r="U14" s="57">
        <v>14</v>
      </c>
      <c r="V14" s="18">
        <f t="shared" si="0"/>
        <v>0</v>
      </c>
      <c r="W14" s="18"/>
      <c r="X14" s="18"/>
      <c r="Y14" s="18"/>
      <c r="Z14" s="18"/>
      <c r="AA14" s="18">
        <v>0</v>
      </c>
      <c r="AB14" s="18"/>
      <c r="AC14" s="18"/>
      <c r="AD14" s="97"/>
    </row>
    <row r="15" spans="1:30" s="7" customFormat="1" ht="22.5" customHeight="1">
      <c r="A15" s="51">
        <v>6</v>
      </c>
      <c r="B15" s="44" t="s">
        <v>33</v>
      </c>
      <c r="C15" s="44" t="s">
        <v>30</v>
      </c>
      <c r="D15" s="52"/>
      <c r="E15" s="58">
        <v>36</v>
      </c>
      <c r="F15" s="58">
        <v>14</v>
      </c>
      <c r="G15" s="81">
        <v>100.4</v>
      </c>
      <c r="H15" s="18"/>
      <c r="I15" s="18"/>
      <c r="J15" s="18"/>
      <c r="K15" s="18"/>
      <c r="L15" s="81">
        <v>100.4</v>
      </c>
      <c r="M15" s="18"/>
      <c r="N15" s="18"/>
      <c r="O15" s="18"/>
      <c r="P15" s="41" t="s">
        <v>58</v>
      </c>
      <c r="Q15" s="106">
        <v>55.400000000000006</v>
      </c>
      <c r="R15" s="44" t="s">
        <v>33</v>
      </c>
      <c r="S15" s="44" t="s">
        <v>30</v>
      </c>
      <c r="T15" s="58">
        <v>36</v>
      </c>
      <c r="U15" s="58">
        <v>14</v>
      </c>
      <c r="V15" s="18">
        <f t="shared" si="0"/>
        <v>45</v>
      </c>
      <c r="W15" s="18"/>
      <c r="X15" s="18"/>
      <c r="Y15" s="18"/>
      <c r="Z15" s="18"/>
      <c r="AA15" s="18">
        <f t="shared" si="1"/>
        <v>45</v>
      </c>
      <c r="AB15" s="18"/>
      <c r="AC15" s="18"/>
      <c r="AD15" s="97"/>
    </row>
    <row r="16" spans="1:30" s="7" customFormat="1" ht="22.5" customHeight="1">
      <c r="A16" s="51">
        <v>7</v>
      </c>
      <c r="B16" s="44" t="s">
        <v>38</v>
      </c>
      <c r="C16" s="44" t="s">
        <v>30</v>
      </c>
      <c r="D16" s="52">
        <v>47</v>
      </c>
      <c r="E16" s="59">
        <v>28</v>
      </c>
      <c r="F16" s="59">
        <v>14</v>
      </c>
      <c r="G16" s="82">
        <v>1577</v>
      </c>
      <c r="H16" s="76"/>
      <c r="I16" s="18"/>
      <c r="J16" s="18"/>
      <c r="K16" s="18"/>
      <c r="L16" s="76">
        <v>1577</v>
      </c>
      <c r="M16" s="18"/>
      <c r="N16" s="18"/>
      <c r="O16" s="18"/>
      <c r="P16" s="41" t="s">
        <v>58</v>
      </c>
      <c r="Q16" s="107">
        <v>20.40000000000009</v>
      </c>
      <c r="R16" s="44" t="s">
        <v>38</v>
      </c>
      <c r="S16" s="44" t="s">
        <v>30</v>
      </c>
      <c r="T16" s="59">
        <v>28</v>
      </c>
      <c r="U16" s="59">
        <v>14</v>
      </c>
      <c r="V16" s="18">
        <f t="shared" si="0"/>
        <v>1556.6</v>
      </c>
      <c r="W16" s="18"/>
      <c r="X16" s="18"/>
      <c r="Y16" s="18"/>
      <c r="Z16" s="18"/>
      <c r="AA16" s="18">
        <f t="shared" si="1"/>
        <v>1556.6</v>
      </c>
      <c r="AB16" s="18"/>
      <c r="AC16" s="18"/>
      <c r="AD16" s="97"/>
    </row>
    <row r="17" spans="1:30" s="7" customFormat="1" ht="22.5" customHeight="1">
      <c r="A17" s="117">
        <v>8</v>
      </c>
      <c r="B17" s="116" t="s">
        <v>21</v>
      </c>
      <c r="C17" s="116" t="s">
        <v>29</v>
      </c>
      <c r="D17" s="117">
        <v>138</v>
      </c>
      <c r="E17" s="60">
        <v>1</v>
      </c>
      <c r="F17" s="60">
        <v>9</v>
      </c>
      <c r="G17" s="29">
        <v>198.1</v>
      </c>
      <c r="H17" s="18"/>
      <c r="I17" s="18"/>
      <c r="J17" s="18"/>
      <c r="K17" s="76">
        <v>198.1</v>
      </c>
      <c r="L17" s="18"/>
      <c r="M17" s="18"/>
      <c r="N17" s="18"/>
      <c r="O17" s="18"/>
      <c r="P17" s="41" t="s">
        <v>58</v>
      </c>
      <c r="Q17" s="108">
        <v>40</v>
      </c>
      <c r="R17" s="116" t="s">
        <v>21</v>
      </c>
      <c r="S17" s="125" t="s">
        <v>29</v>
      </c>
      <c r="T17" s="60">
        <v>1</v>
      </c>
      <c r="U17" s="60">
        <v>9</v>
      </c>
      <c r="V17" s="18">
        <f t="shared" si="0"/>
        <v>158.1</v>
      </c>
      <c r="W17" s="18"/>
      <c r="X17" s="18"/>
      <c r="Y17" s="18"/>
      <c r="Z17" s="18">
        <f>K17-Q17</f>
        <v>158.1</v>
      </c>
      <c r="AA17" s="18"/>
      <c r="AB17" s="18"/>
      <c r="AC17" s="18"/>
      <c r="AD17" s="97"/>
    </row>
    <row r="18" spans="1:30" s="7" customFormat="1" ht="22.5" customHeight="1">
      <c r="A18" s="117"/>
      <c r="B18" s="116"/>
      <c r="C18" s="116"/>
      <c r="D18" s="117"/>
      <c r="E18" s="60">
        <v>2</v>
      </c>
      <c r="F18" s="60">
        <v>9</v>
      </c>
      <c r="G18" s="29">
        <v>974.4</v>
      </c>
      <c r="H18" s="18"/>
      <c r="I18" s="18"/>
      <c r="J18" s="18"/>
      <c r="K18" s="76">
        <v>974.4</v>
      </c>
      <c r="L18" s="18"/>
      <c r="M18" s="18"/>
      <c r="N18" s="18"/>
      <c r="O18" s="18"/>
      <c r="P18" s="41" t="s">
        <v>58</v>
      </c>
      <c r="Q18" s="108">
        <v>153.69999999999993</v>
      </c>
      <c r="R18" s="116"/>
      <c r="S18" s="125"/>
      <c r="T18" s="60">
        <v>2</v>
      </c>
      <c r="U18" s="60">
        <v>9</v>
      </c>
      <c r="V18" s="18">
        <f t="shared" si="0"/>
        <v>820.7</v>
      </c>
      <c r="W18" s="18"/>
      <c r="X18" s="18"/>
      <c r="Y18" s="18"/>
      <c r="Z18" s="18">
        <f>K18-Q18</f>
        <v>820.7</v>
      </c>
      <c r="AA18" s="18"/>
      <c r="AB18" s="18"/>
      <c r="AC18" s="18"/>
      <c r="AD18" s="97"/>
    </row>
    <row r="19" spans="1:30" s="7" customFormat="1" ht="22.5" customHeight="1">
      <c r="A19" s="51">
        <v>9</v>
      </c>
      <c r="B19" s="44" t="s">
        <v>31</v>
      </c>
      <c r="C19" s="44" t="s">
        <v>32</v>
      </c>
      <c r="D19" s="52"/>
      <c r="E19" s="61">
        <v>6</v>
      </c>
      <c r="F19" s="61">
        <v>9</v>
      </c>
      <c r="G19" s="30">
        <v>1059.8</v>
      </c>
      <c r="H19" s="18"/>
      <c r="I19" s="18"/>
      <c r="J19" s="18"/>
      <c r="K19" s="18"/>
      <c r="L19" s="76">
        <v>1059.8</v>
      </c>
      <c r="M19" s="18"/>
      <c r="N19" s="18"/>
      <c r="O19" s="18"/>
      <c r="P19" s="41" t="s">
        <v>58</v>
      </c>
      <c r="Q19" s="109">
        <v>77.29999999999995</v>
      </c>
      <c r="R19" s="44" t="s">
        <v>31</v>
      </c>
      <c r="S19" s="44" t="s">
        <v>32</v>
      </c>
      <c r="T19" s="61">
        <v>6</v>
      </c>
      <c r="U19" s="61">
        <v>9</v>
      </c>
      <c r="V19" s="18">
        <f t="shared" si="0"/>
        <v>982.5</v>
      </c>
      <c r="W19" s="18"/>
      <c r="X19" s="18"/>
      <c r="Y19" s="18"/>
      <c r="Z19" s="18"/>
      <c r="AA19" s="18">
        <f>L19-Q19</f>
        <v>982.5</v>
      </c>
      <c r="AB19" s="18"/>
      <c r="AC19" s="18"/>
      <c r="AD19" s="97"/>
    </row>
    <row r="20" spans="1:30" s="7" customFormat="1" ht="13.5" customHeight="1">
      <c r="A20" s="125" t="s">
        <v>28</v>
      </c>
      <c r="B20" s="125"/>
      <c r="C20" s="125"/>
      <c r="D20" s="125"/>
      <c r="E20" s="125"/>
      <c r="F20" s="125"/>
      <c r="G20" s="18">
        <f>SUM(G9:G19)</f>
        <v>13741.9</v>
      </c>
      <c r="H20" s="18"/>
      <c r="I20" s="18"/>
      <c r="J20" s="18"/>
      <c r="K20" s="18">
        <f aca="true" t="shared" si="2" ref="K20:Q20">SUM(K9:K19)</f>
        <v>1172.5</v>
      </c>
      <c r="L20" s="18">
        <f t="shared" si="2"/>
        <v>12569.4</v>
      </c>
      <c r="M20" s="18"/>
      <c r="N20" s="18"/>
      <c r="O20" s="18"/>
      <c r="P20" s="42"/>
      <c r="Q20" s="18">
        <f t="shared" si="2"/>
        <v>1744.3999999999999</v>
      </c>
      <c r="R20" s="42"/>
      <c r="S20" s="42"/>
      <c r="T20" s="50"/>
      <c r="U20" s="50"/>
      <c r="V20" s="18">
        <f>SUM(V9:V19)</f>
        <v>11997.500000000002</v>
      </c>
      <c r="W20" s="18"/>
      <c r="X20" s="18"/>
      <c r="Y20" s="18"/>
      <c r="Z20" s="18">
        <f>SUM(Z9:Z19)</f>
        <v>978.8000000000001</v>
      </c>
      <c r="AA20" s="18">
        <f>SUM(AA9:AA19)</f>
        <v>11018.7</v>
      </c>
      <c r="AB20" s="18"/>
      <c r="AC20" s="18"/>
      <c r="AD20" s="18"/>
    </row>
    <row r="21" spans="1:30" s="7" customFormat="1" ht="22.5" customHeight="1">
      <c r="A21" s="130" t="s">
        <v>57</v>
      </c>
      <c r="B21" s="131"/>
      <c r="C21" s="131"/>
      <c r="D21" s="131"/>
      <c r="E21" s="131"/>
      <c r="F21" s="132"/>
      <c r="G21" s="19"/>
      <c r="H21" s="18"/>
      <c r="I21" s="18"/>
      <c r="J21" s="18"/>
      <c r="K21" s="18"/>
      <c r="L21" s="18"/>
      <c r="M21" s="18"/>
      <c r="N21" s="18"/>
      <c r="O21" s="18"/>
      <c r="P21" s="42"/>
      <c r="Q21" s="18"/>
      <c r="R21" s="42"/>
      <c r="S21" s="42"/>
      <c r="T21" s="50"/>
      <c r="U21" s="50"/>
      <c r="V21" s="18"/>
      <c r="W21" s="18"/>
      <c r="X21" s="18"/>
      <c r="Y21" s="18"/>
      <c r="Z21" s="18"/>
      <c r="AA21" s="18"/>
      <c r="AB21" s="18"/>
      <c r="AC21" s="18"/>
      <c r="AD21" s="97"/>
    </row>
    <row r="22" spans="1:30" s="7" customFormat="1" ht="22.5" customHeight="1">
      <c r="A22" s="51">
        <v>1</v>
      </c>
      <c r="B22" s="110" t="s">
        <v>14</v>
      </c>
      <c r="C22" s="110" t="s">
        <v>24</v>
      </c>
      <c r="D22" s="51">
        <v>106</v>
      </c>
      <c r="E22" s="62">
        <v>109</v>
      </c>
      <c r="F22" s="62">
        <v>5</v>
      </c>
      <c r="G22" s="83">
        <v>292.9</v>
      </c>
      <c r="H22" s="18"/>
      <c r="I22" s="84">
        <v>292.9</v>
      </c>
      <c r="J22" s="18"/>
      <c r="K22" s="18"/>
      <c r="L22" s="18"/>
      <c r="M22" s="18"/>
      <c r="N22" s="18"/>
      <c r="O22" s="18"/>
      <c r="P22" s="41" t="s">
        <v>58</v>
      </c>
      <c r="Q22" s="98">
        <v>48.49999999999997</v>
      </c>
      <c r="R22" s="110" t="s">
        <v>14</v>
      </c>
      <c r="S22" s="110" t="s">
        <v>24</v>
      </c>
      <c r="T22" s="62">
        <v>109</v>
      </c>
      <c r="U22" s="62">
        <v>5</v>
      </c>
      <c r="V22" s="18">
        <f aca="true" t="shared" si="3" ref="V22:V43">SUM(W22:AD22)</f>
        <v>244.4</v>
      </c>
      <c r="W22" s="18"/>
      <c r="X22" s="18">
        <f>I22-Q22</f>
        <v>244.4</v>
      </c>
      <c r="Y22" s="18"/>
      <c r="Z22" s="18"/>
      <c r="AA22" s="18"/>
      <c r="AB22" s="18"/>
      <c r="AC22" s="18"/>
      <c r="AD22" s="97"/>
    </row>
    <row r="23" spans="1:30" s="7" customFormat="1" ht="22.5" customHeight="1">
      <c r="A23" s="118">
        <v>2</v>
      </c>
      <c r="B23" s="121" t="s">
        <v>15</v>
      </c>
      <c r="C23" s="121" t="s">
        <v>24</v>
      </c>
      <c r="D23" s="117">
        <v>107</v>
      </c>
      <c r="E23" s="63">
        <v>100</v>
      </c>
      <c r="F23" s="63">
        <v>5</v>
      </c>
      <c r="G23" s="85">
        <v>681.1</v>
      </c>
      <c r="H23" s="18"/>
      <c r="I23" s="84">
        <v>681.1</v>
      </c>
      <c r="J23" s="18"/>
      <c r="K23" s="18"/>
      <c r="L23" s="18"/>
      <c r="M23" s="18"/>
      <c r="N23" s="18"/>
      <c r="O23" s="18"/>
      <c r="P23" s="41" t="s">
        <v>58</v>
      </c>
      <c r="Q23" s="98">
        <v>64.5</v>
      </c>
      <c r="R23" s="121" t="s">
        <v>15</v>
      </c>
      <c r="S23" s="121" t="s">
        <v>24</v>
      </c>
      <c r="T23" s="63">
        <v>100</v>
      </c>
      <c r="U23" s="63">
        <v>5</v>
      </c>
      <c r="V23" s="18">
        <f t="shared" si="3"/>
        <v>616.6</v>
      </c>
      <c r="W23" s="18"/>
      <c r="X23" s="18">
        <f>I23-Q23</f>
        <v>616.6</v>
      </c>
      <c r="Y23" s="18"/>
      <c r="Z23" s="18"/>
      <c r="AA23" s="18"/>
      <c r="AB23" s="18"/>
      <c r="AC23" s="18"/>
      <c r="AD23" s="97"/>
    </row>
    <row r="24" spans="1:30" s="7" customFormat="1" ht="22.5" customHeight="1">
      <c r="A24" s="119"/>
      <c r="B24" s="121"/>
      <c r="C24" s="121"/>
      <c r="D24" s="117"/>
      <c r="E24" s="64">
        <v>124</v>
      </c>
      <c r="F24" s="64">
        <v>5</v>
      </c>
      <c r="G24" s="86">
        <v>157.5</v>
      </c>
      <c r="H24" s="18"/>
      <c r="I24" s="84">
        <v>157.5</v>
      </c>
      <c r="J24" s="18"/>
      <c r="K24" s="18"/>
      <c r="L24" s="18"/>
      <c r="M24" s="18"/>
      <c r="N24" s="18"/>
      <c r="O24" s="18"/>
      <c r="P24" s="41" t="s">
        <v>58</v>
      </c>
      <c r="Q24" s="98">
        <v>157.5</v>
      </c>
      <c r="R24" s="121"/>
      <c r="S24" s="121"/>
      <c r="T24" s="64">
        <v>124</v>
      </c>
      <c r="U24" s="64">
        <v>5</v>
      </c>
      <c r="V24" s="18">
        <f t="shared" si="3"/>
        <v>0</v>
      </c>
      <c r="W24" s="18"/>
      <c r="X24" s="18">
        <f>I24-Q24</f>
        <v>0</v>
      </c>
      <c r="Y24" s="18"/>
      <c r="Z24" s="18"/>
      <c r="AA24" s="18"/>
      <c r="AB24" s="18"/>
      <c r="AC24" s="18"/>
      <c r="AD24" s="97"/>
    </row>
    <row r="25" spans="1:30" s="7" customFormat="1" ht="22.5" customHeight="1">
      <c r="A25" s="51">
        <v>3</v>
      </c>
      <c r="B25" s="110" t="s">
        <v>16</v>
      </c>
      <c r="C25" s="110" t="s">
        <v>24</v>
      </c>
      <c r="D25" s="51">
        <v>108</v>
      </c>
      <c r="E25" s="65">
        <v>126</v>
      </c>
      <c r="F25" s="65">
        <v>5</v>
      </c>
      <c r="G25" s="87">
        <v>218.6</v>
      </c>
      <c r="H25" s="84">
        <v>218.6</v>
      </c>
      <c r="I25" s="18"/>
      <c r="J25" s="18"/>
      <c r="K25" s="18"/>
      <c r="L25" s="18"/>
      <c r="M25" s="18"/>
      <c r="N25" s="18"/>
      <c r="O25" s="18"/>
      <c r="P25" s="41" t="s">
        <v>58</v>
      </c>
      <c r="Q25" s="98">
        <v>98</v>
      </c>
      <c r="R25" s="110" t="s">
        <v>16</v>
      </c>
      <c r="S25" s="110" t="s">
        <v>24</v>
      </c>
      <c r="T25" s="65">
        <v>126</v>
      </c>
      <c r="U25" s="65">
        <v>5</v>
      </c>
      <c r="V25" s="18">
        <f t="shared" si="3"/>
        <v>120.6</v>
      </c>
      <c r="W25" s="18">
        <f>H25-Q25</f>
        <v>120.6</v>
      </c>
      <c r="X25" s="18"/>
      <c r="Y25" s="18"/>
      <c r="Z25" s="18"/>
      <c r="AA25" s="18"/>
      <c r="AB25" s="18"/>
      <c r="AC25" s="18"/>
      <c r="AD25" s="97"/>
    </row>
    <row r="26" spans="1:30" s="7" customFormat="1" ht="22.5" customHeight="1">
      <c r="A26" s="51">
        <v>4</v>
      </c>
      <c r="B26" s="110" t="s">
        <v>17</v>
      </c>
      <c r="C26" s="110" t="s">
        <v>23</v>
      </c>
      <c r="D26" s="51">
        <v>115</v>
      </c>
      <c r="E26" s="66">
        <v>51</v>
      </c>
      <c r="F26" s="66">
        <v>5</v>
      </c>
      <c r="G26" s="88">
        <v>218.6</v>
      </c>
      <c r="H26" s="84">
        <v>218.6</v>
      </c>
      <c r="I26" s="18"/>
      <c r="J26" s="18"/>
      <c r="K26" s="18"/>
      <c r="L26" s="18"/>
      <c r="M26" s="18"/>
      <c r="N26" s="18"/>
      <c r="O26" s="18"/>
      <c r="P26" s="41" t="s">
        <v>58</v>
      </c>
      <c r="Q26" s="98">
        <v>98</v>
      </c>
      <c r="R26" s="110" t="s">
        <v>17</v>
      </c>
      <c r="S26" s="110" t="s">
        <v>23</v>
      </c>
      <c r="T26" s="66">
        <v>51</v>
      </c>
      <c r="U26" s="66">
        <v>5</v>
      </c>
      <c r="V26" s="18">
        <f t="shared" si="3"/>
        <v>120.6</v>
      </c>
      <c r="W26" s="18">
        <f>H26-Q26</f>
        <v>120.6</v>
      </c>
      <c r="X26" s="18"/>
      <c r="Y26" s="18"/>
      <c r="Z26" s="18"/>
      <c r="AA26" s="18"/>
      <c r="AB26" s="18"/>
      <c r="AC26" s="18"/>
      <c r="AD26" s="97"/>
    </row>
    <row r="27" spans="1:30" s="7" customFormat="1" ht="22.5" customHeight="1">
      <c r="A27" s="118">
        <v>5</v>
      </c>
      <c r="B27" s="121" t="s">
        <v>18</v>
      </c>
      <c r="C27" s="121" t="s">
        <v>24</v>
      </c>
      <c r="D27" s="122">
        <v>120</v>
      </c>
      <c r="E27" s="67">
        <v>99</v>
      </c>
      <c r="F27" s="67">
        <v>5</v>
      </c>
      <c r="G27" s="89">
        <v>212.7</v>
      </c>
      <c r="H27" s="84"/>
      <c r="I27" s="84">
        <v>212.7</v>
      </c>
      <c r="J27" s="18"/>
      <c r="K27" s="18"/>
      <c r="L27" s="18"/>
      <c r="M27" s="18"/>
      <c r="N27" s="18"/>
      <c r="O27" s="18"/>
      <c r="P27" s="41" t="s">
        <v>58</v>
      </c>
      <c r="Q27" s="98">
        <v>39.29999999999998</v>
      </c>
      <c r="R27" s="121" t="s">
        <v>18</v>
      </c>
      <c r="S27" s="121" t="s">
        <v>24</v>
      </c>
      <c r="T27" s="67">
        <v>99</v>
      </c>
      <c r="U27" s="67">
        <v>5</v>
      </c>
      <c r="V27" s="18">
        <f t="shared" si="3"/>
        <v>173.4</v>
      </c>
      <c r="W27" s="18"/>
      <c r="X27" s="18">
        <f>I27-Q27</f>
        <v>173.4</v>
      </c>
      <c r="Y27" s="18"/>
      <c r="Z27" s="18"/>
      <c r="AA27" s="18"/>
      <c r="AB27" s="18"/>
      <c r="AC27" s="18"/>
      <c r="AD27" s="97"/>
    </row>
    <row r="28" spans="1:30" s="7" customFormat="1" ht="22.5" customHeight="1">
      <c r="A28" s="120"/>
      <c r="B28" s="121"/>
      <c r="C28" s="121"/>
      <c r="D28" s="122"/>
      <c r="E28" s="67">
        <v>108</v>
      </c>
      <c r="F28" s="67">
        <v>5</v>
      </c>
      <c r="G28" s="89">
        <v>200.6</v>
      </c>
      <c r="H28" s="84"/>
      <c r="I28" s="84">
        <v>200.6</v>
      </c>
      <c r="J28" s="18"/>
      <c r="K28" s="18"/>
      <c r="L28" s="18"/>
      <c r="M28" s="18"/>
      <c r="N28" s="18"/>
      <c r="O28" s="18"/>
      <c r="P28" s="41" t="s">
        <v>58</v>
      </c>
      <c r="Q28" s="98">
        <v>2.299999999999983</v>
      </c>
      <c r="R28" s="121"/>
      <c r="S28" s="121"/>
      <c r="T28" s="67">
        <v>108</v>
      </c>
      <c r="U28" s="67">
        <v>5</v>
      </c>
      <c r="V28" s="18">
        <f t="shared" si="3"/>
        <v>198.3</v>
      </c>
      <c r="W28" s="18"/>
      <c r="X28" s="18">
        <f>I28-Q28</f>
        <v>198.3</v>
      </c>
      <c r="Y28" s="18"/>
      <c r="Z28" s="18"/>
      <c r="AA28" s="18"/>
      <c r="AB28" s="18"/>
      <c r="AC28" s="18"/>
      <c r="AD28" s="97"/>
    </row>
    <row r="29" spans="1:30" s="7" customFormat="1" ht="22.5" customHeight="1">
      <c r="A29" s="119"/>
      <c r="B29" s="121"/>
      <c r="C29" s="121"/>
      <c r="D29" s="122"/>
      <c r="E29" s="67">
        <v>115</v>
      </c>
      <c r="F29" s="67">
        <v>5</v>
      </c>
      <c r="G29" s="89">
        <v>48.9</v>
      </c>
      <c r="H29" s="84">
        <v>48.9</v>
      </c>
      <c r="I29" s="84"/>
      <c r="J29" s="18"/>
      <c r="K29" s="18"/>
      <c r="L29" s="18"/>
      <c r="M29" s="18"/>
      <c r="N29" s="18"/>
      <c r="O29" s="18"/>
      <c r="P29" s="41" t="s">
        <v>58</v>
      </c>
      <c r="Q29" s="98">
        <v>33.7</v>
      </c>
      <c r="R29" s="121"/>
      <c r="S29" s="121"/>
      <c r="T29" s="67">
        <v>115</v>
      </c>
      <c r="U29" s="67">
        <v>5</v>
      </c>
      <c r="V29" s="18">
        <f t="shared" si="3"/>
        <v>15.199999999999996</v>
      </c>
      <c r="W29" s="18">
        <f>H29-Q29</f>
        <v>15.199999999999996</v>
      </c>
      <c r="X29" s="18"/>
      <c r="Y29" s="18"/>
      <c r="Z29" s="18"/>
      <c r="AA29" s="18"/>
      <c r="AB29" s="18"/>
      <c r="AC29" s="18"/>
      <c r="AD29" s="97"/>
    </row>
    <row r="30" spans="1:30" s="7" customFormat="1" ht="22.5" customHeight="1">
      <c r="A30" s="118">
        <v>6</v>
      </c>
      <c r="B30" s="121" t="s">
        <v>19</v>
      </c>
      <c r="C30" s="121" t="s">
        <v>24</v>
      </c>
      <c r="D30" s="117">
        <v>121</v>
      </c>
      <c r="E30" s="68">
        <v>112</v>
      </c>
      <c r="F30" s="68">
        <v>5</v>
      </c>
      <c r="G30" s="90">
        <v>206.8</v>
      </c>
      <c r="H30" s="18"/>
      <c r="I30" s="84">
        <v>206.8</v>
      </c>
      <c r="J30" s="18"/>
      <c r="K30" s="18"/>
      <c r="L30" s="18"/>
      <c r="M30" s="18"/>
      <c r="N30" s="18"/>
      <c r="O30" s="18"/>
      <c r="P30" s="41" t="s">
        <v>58</v>
      </c>
      <c r="Q30" s="98">
        <v>135</v>
      </c>
      <c r="R30" s="121" t="s">
        <v>19</v>
      </c>
      <c r="S30" s="121" t="s">
        <v>24</v>
      </c>
      <c r="T30" s="68">
        <v>112</v>
      </c>
      <c r="U30" s="68">
        <v>5</v>
      </c>
      <c r="V30" s="18">
        <f t="shared" si="3"/>
        <v>71.80000000000001</v>
      </c>
      <c r="W30" s="18"/>
      <c r="X30" s="18">
        <f>I30-Q30</f>
        <v>71.80000000000001</v>
      </c>
      <c r="Y30" s="18"/>
      <c r="Z30" s="18"/>
      <c r="AA30" s="18"/>
      <c r="AB30" s="18"/>
      <c r="AC30" s="18"/>
      <c r="AD30" s="97"/>
    </row>
    <row r="31" spans="1:30" s="7" customFormat="1" ht="22.5" customHeight="1">
      <c r="A31" s="120"/>
      <c r="B31" s="121"/>
      <c r="C31" s="121"/>
      <c r="D31" s="117"/>
      <c r="E31" s="69">
        <v>119</v>
      </c>
      <c r="F31" s="69">
        <v>5</v>
      </c>
      <c r="G31" s="91">
        <v>104.3</v>
      </c>
      <c r="H31" s="18"/>
      <c r="I31" s="18"/>
      <c r="J31" s="84">
        <v>104.3</v>
      </c>
      <c r="K31" s="18"/>
      <c r="L31" s="18"/>
      <c r="M31" s="18"/>
      <c r="N31" s="18"/>
      <c r="O31" s="18"/>
      <c r="P31" s="41" t="s">
        <v>58</v>
      </c>
      <c r="Q31" s="98">
        <v>70.69999999999999</v>
      </c>
      <c r="R31" s="121"/>
      <c r="S31" s="121"/>
      <c r="T31" s="69">
        <v>119</v>
      </c>
      <c r="U31" s="69">
        <v>5</v>
      </c>
      <c r="V31" s="18">
        <f t="shared" si="3"/>
        <v>33.60000000000001</v>
      </c>
      <c r="W31" s="18"/>
      <c r="X31" s="18"/>
      <c r="Y31" s="18">
        <f>J31-Q31</f>
        <v>33.60000000000001</v>
      </c>
      <c r="Z31" s="18"/>
      <c r="AA31" s="18"/>
      <c r="AB31" s="18"/>
      <c r="AC31" s="18"/>
      <c r="AD31" s="97"/>
    </row>
    <row r="32" spans="1:30" s="7" customFormat="1" ht="22.5" customHeight="1">
      <c r="A32" s="120"/>
      <c r="B32" s="121"/>
      <c r="C32" s="121"/>
      <c r="D32" s="117"/>
      <c r="E32" s="69">
        <v>122</v>
      </c>
      <c r="F32" s="69">
        <v>5</v>
      </c>
      <c r="G32" s="91">
        <v>105.4</v>
      </c>
      <c r="H32" s="18"/>
      <c r="I32" s="84">
        <v>105.4</v>
      </c>
      <c r="J32" s="84"/>
      <c r="K32" s="18"/>
      <c r="L32" s="18"/>
      <c r="M32" s="18"/>
      <c r="N32" s="18"/>
      <c r="O32" s="18"/>
      <c r="P32" s="41" t="s">
        <v>58</v>
      </c>
      <c r="Q32" s="98">
        <v>105.4</v>
      </c>
      <c r="R32" s="121"/>
      <c r="S32" s="121"/>
      <c r="T32" s="69">
        <v>122</v>
      </c>
      <c r="U32" s="69">
        <v>5</v>
      </c>
      <c r="V32" s="18">
        <f t="shared" si="3"/>
        <v>0</v>
      </c>
      <c r="W32" s="18"/>
      <c r="X32" s="18">
        <f>J33-Q33</f>
        <v>0</v>
      </c>
      <c r="Y32" s="18"/>
      <c r="Z32" s="18"/>
      <c r="AA32" s="18"/>
      <c r="AB32" s="18"/>
      <c r="AC32" s="18"/>
      <c r="AD32" s="97"/>
    </row>
    <row r="33" spans="1:30" s="7" customFormat="1" ht="22.5" customHeight="1">
      <c r="A33" s="119"/>
      <c r="B33" s="121"/>
      <c r="C33" s="121"/>
      <c r="D33" s="117"/>
      <c r="E33" s="69">
        <v>123</v>
      </c>
      <c r="F33" s="69">
        <v>5</v>
      </c>
      <c r="G33" s="91">
        <v>21.6</v>
      </c>
      <c r="H33" s="18"/>
      <c r="I33" s="18"/>
      <c r="J33" s="84">
        <v>21.6</v>
      </c>
      <c r="K33" s="18"/>
      <c r="L33" s="18"/>
      <c r="M33" s="18"/>
      <c r="N33" s="18"/>
      <c r="O33" s="18"/>
      <c r="P33" s="41" t="s">
        <v>58</v>
      </c>
      <c r="Q33" s="98">
        <v>21.6</v>
      </c>
      <c r="R33" s="121"/>
      <c r="S33" s="121"/>
      <c r="T33" s="69">
        <v>123</v>
      </c>
      <c r="U33" s="69">
        <v>5</v>
      </c>
      <c r="V33" s="18">
        <f t="shared" si="3"/>
        <v>0</v>
      </c>
      <c r="W33" s="18"/>
      <c r="X33" s="18"/>
      <c r="Y33" s="18">
        <f>J33-Q33</f>
        <v>0</v>
      </c>
      <c r="Z33" s="18"/>
      <c r="AA33" s="18"/>
      <c r="AB33" s="18"/>
      <c r="AC33" s="18"/>
      <c r="AD33" s="97"/>
    </row>
    <row r="34" spans="1:30" s="7" customFormat="1" ht="22.5" customHeight="1">
      <c r="A34" s="118">
        <v>7</v>
      </c>
      <c r="B34" s="123" t="s">
        <v>20</v>
      </c>
      <c r="C34" s="123" t="s">
        <v>24</v>
      </c>
      <c r="D34" s="51"/>
      <c r="E34" s="111">
        <v>72</v>
      </c>
      <c r="F34" s="111">
        <v>5</v>
      </c>
      <c r="G34" s="112">
        <v>16.6</v>
      </c>
      <c r="H34" s="112">
        <v>16.6</v>
      </c>
      <c r="I34" s="18"/>
      <c r="J34" s="84"/>
      <c r="K34" s="18"/>
      <c r="L34" s="18"/>
      <c r="M34" s="18"/>
      <c r="N34" s="18"/>
      <c r="O34" s="18"/>
      <c r="P34" s="41" t="s">
        <v>58</v>
      </c>
      <c r="Q34" s="98">
        <v>8.8</v>
      </c>
      <c r="R34" s="123" t="s">
        <v>20</v>
      </c>
      <c r="S34" s="123" t="s">
        <v>24</v>
      </c>
      <c r="T34" s="111">
        <v>72</v>
      </c>
      <c r="U34" s="111">
        <v>5</v>
      </c>
      <c r="V34" s="18">
        <f t="shared" si="3"/>
        <v>7.800000000000001</v>
      </c>
      <c r="W34" s="18">
        <f>H34-Q34</f>
        <v>7.800000000000001</v>
      </c>
      <c r="X34" s="18"/>
      <c r="Y34" s="18"/>
      <c r="Z34" s="18"/>
      <c r="AA34" s="18"/>
      <c r="AB34" s="18"/>
      <c r="AC34" s="18"/>
      <c r="AD34" s="97"/>
    </row>
    <row r="35" spans="1:30" s="7" customFormat="1" ht="22.5" customHeight="1">
      <c r="A35" s="119"/>
      <c r="B35" s="124"/>
      <c r="C35" s="124"/>
      <c r="D35" s="51"/>
      <c r="E35" s="111">
        <v>81</v>
      </c>
      <c r="F35" s="111">
        <v>5</v>
      </c>
      <c r="G35" s="112">
        <v>370.2</v>
      </c>
      <c r="H35" s="112">
        <v>370.2</v>
      </c>
      <c r="I35" s="18"/>
      <c r="J35" s="84"/>
      <c r="K35" s="18"/>
      <c r="L35" s="18"/>
      <c r="M35" s="18"/>
      <c r="N35" s="18"/>
      <c r="O35" s="18"/>
      <c r="P35" s="41" t="s">
        <v>58</v>
      </c>
      <c r="Q35" s="98">
        <v>110.5</v>
      </c>
      <c r="R35" s="124"/>
      <c r="S35" s="124"/>
      <c r="T35" s="111">
        <v>81</v>
      </c>
      <c r="U35" s="111">
        <v>5</v>
      </c>
      <c r="V35" s="18">
        <f t="shared" si="3"/>
        <v>259.7</v>
      </c>
      <c r="W35" s="18">
        <f>H35-Q35</f>
        <v>259.7</v>
      </c>
      <c r="X35" s="18"/>
      <c r="Y35" s="18"/>
      <c r="Z35" s="18"/>
      <c r="AA35" s="18"/>
      <c r="AB35" s="18"/>
      <c r="AC35" s="18"/>
      <c r="AD35" s="97"/>
    </row>
    <row r="36" spans="1:30" s="7" customFormat="1" ht="22.5" customHeight="1">
      <c r="A36" s="118">
        <v>8</v>
      </c>
      <c r="B36" s="121" t="s">
        <v>21</v>
      </c>
      <c r="C36" s="121" t="s">
        <v>56</v>
      </c>
      <c r="D36" s="117">
        <v>160</v>
      </c>
      <c r="E36" s="70">
        <v>36</v>
      </c>
      <c r="F36" s="70">
        <v>8</v>
      </c>
      <c r="G36" s="92">
        <v>430.6</v>
      </c>
      <c r="H36" s="18"/>
      <c r="I36" s="18"/>
      <c r="J36" s="18"/>
      <c r="K36" s="84">
        <v>430.6</v>
      </c>
      <c r="L36" s="18"/>
      <c r="M36" s="18"/>
      <c r="N36" s="18"/>
      <c r="O36" s="18"/>
      <c r="P36" s="41" t="s">
        <v>58</v>
      </c>
      <c r="Q36" s="98">
        <v>183.3</v>
      </c>
      <c r="R36" s="121" t="s">
        <v>21</v>
      </c>
      <c r="S36" s="121" t="s">
        <v>56</v>
      </c>
      <c r="T36" s="70">
        <v>36</v>
      </c>
      <c r="U36" s="70">
        <v>8</v>
      </c>
      <c r="V36" s="18">
        <f t="shared" si="3"/>
        <v>247.3</v>
      </c>
      <c r="W36" s="18"/>
      <c r="X36" s="18"/>
      <c r="Y36" s="18"/>
      <c r="Z36" s="18">
        <f>K36-Q36</f>
        <v>247.3</v>
      </c>
      <c r="AA36" s="18"/>
      <c r="AB36" s="18"/>
      <c r="AC36" s="18"/>
      <c r="AD36" s="97"/>
    </row>
    <row r="37" spans="1:30" s="7" customFormat="1" ht="22.5" customHeight="1">
      <c r="A37" s="120"/>
      <c r="B37" s="121"/>
      <c r="C37" s="121"/>
      <c r="D37" s="117"/>
      <c r="E37" s="70">
        <v>37</v>
      </c>
      <c r="F37" s="70">
        <v>8</v>
      </c>
      <c r="G37" s="92">
        <v>704.4</v>
      </c>
      <c r="H37" s="18"/>
      <c r="I37" s="18"/>
      <c r="J37" s="18"/>
      <c r="K37" s="84">
        <v>704.4</v>
      </c>
      <c r="L37" s="18"/>
      <c r="M37" s="18"/>
      <c r="N37" s="18"/>
      <c r="O37" s="18"/>
      <c r="P37" s="41" t="s">
        <v>58</v>
      </c>
      <c r="Q37" s="98">
        <v>74.19999999999993</v>
      </c>
      <c r="R37" s="121"/>
      <c r="S37" s="121"/>
      <c r="T37" s="70">
        <v>37</v>
      </c>
      <c r="U37" s="70">
        <v>8</v>
      </c>
      <c r="V37" s="18">
        <f t="shared" si="3"/>
        <v>630.2</v>
      </c>
      <c r="W37" s="18"/>
      <c r="X37" s="18"/>
      <c r="Y37" s="18"/>
      <c r="Z37" s="18">
        <f>K37-Q37</f>
        <v>630.2</v>
      </c>
      <c r="AA37" s="18"/>
      <c r="AB37" s="18"/>
      <c r="AC37" s="18"/>
      <c r="AD37" s="97"/>
    </row>
    <row r="38" spans="1:30" s="7" customFormat="1" ht="22.5" customHeight="1">
      <c r="A38" s="119"/>
      <c r="B38" s="121"/>
      <c r="C38" s="121"/>
      <c r="D38" s="117"/>
      <c r="E38" s="70">
        <v>38</v>
      </c>
      <c r="F38" s="70">
        <v>8</v>
      </c>
      <c r="G38" s="92">
        <v>409.3</v>
      </c>
      <c r="H38" s="18"/>
      <c r="I38" s="18"/>
      <c r="J38" s="18"/>
      <c r="K38" s="84">
        <v>409.3</v>
      </c>
      <c r="L38" s="18"/>
      <c r="M38" s="18"/>
      <c r="N38" s="18"/>
      <c r="O38" s="18"/>
      <c r="P38" s="41" t="s">
        <v>58</v>
      </c>
      <c r="Q38" s="98">
        <v>266.1</v>
      </c>
      <c r="R38" s="121"/>
      <c r="S38" s="121"/>
      <c r="T38" s="70">
        <v>38</v>
      </c>
      <c r="U38" s="70">
        <v>8</v>
      </c>
      <c r="V38" s="18">
        <f t="shared" si="3"/>
        <v>143.2</v>
      </c>
      <c r="W38" s="18"/>
      <c r="X38" s="18"/>
      <c r="Y38" s="18"/>
      <c r="Z38" s="18">
        <f>K38-Q38</f>
        <v>143.2</v>
      </c>
      <c r="AA38" s="18"/>
      <c r="AB38" s="18"/>
      <c r="AC38" s="18"/>
      <c r="AD38" s="97"/>
    </row>
    <row r="39" spans="1:30" s="7" customFormat="1" ht="53.25" customHeight="1">
      <c r="A39" s="51">
        <v>9</v>
      </c>
      <c r="B39" s="110" t="s">
        <v>22</v>
      </c>
      <c r="C39" s="110" t="s">
        <v>40</v>
      </c>
      <c r="D39" s="51">
        <v>161</v>
      </c>
      <c r="E39" s="71">
        <v>32</v>
      </c>
      <c r="F39" s="71">
        <v>8</v>
      </c>
      <c r="G39" s="93">
        <v>942</v>
      </c>
      <c r="H39" s="18"/>
      <c r="I39" s="18"/>
      <c r="J39" s="18"/>
      <c r="K39" s="18"/>
      <c r="L39" s="93">
        <v>942</v>
      </c>
      <c r="M39" s="18"/>
      <c r="N39" s="18"/>
      <c r="O39" s="18"/>
      <c r="P39" s="41" t="s">
        <v>58</v>
      </c>
      <c r="Q39" s="98">
        <v>200.70000000000005</v>
      </c>
      <c r="R39" s="110" t="s">
        <v>22</v>
      </c>
      <c r="S39" s="110" t="s">
        <v>40</v>
      </c>
      <c r="T39" s="71">
        <v>32</v>
      </c>
      <c r="U39" s="71">
        <v>8</v>
      </c>
      <c r="V39" s="18">
        <f t="shared" si="3"/>
        <v>741.3</v>
      </c>
      <c r="W39" s="18"/>
      <c r="X39" s="18"/>
      <c r="Y39" s="18"/>
      <c r="Z39" s="18"/>
      <c r="AA39" s="18">
        <f>L39-Q39</f>
        <v>741.3</v>
      </c>
      <c r="AB39" s="18"/>
      <c r="AC39" s="18"/>
      <c r="AD39" s="97"/>
    </row>
    <row r="40" spans="1:30" s="7" customFormat="1" ht="22.5" customHeight="1">
      <c r="A40" s="118">
        <v>10</v>
      </c>
      <c r="B40" s="121" t="s">
        <v>25</v>
      </c>
      <c r="C40" s="121"/>
      <c r="D40" s="51"/>
      <c r="E40" s="72">
        <v>74</v>
      </c>
      <c r="F40" s="72">
        <v>5</v>
      </c>
      <c r="G40" s="94">
        <v>77.6</v>
      </c>
      <c r="H40" s="18"/>
      <c r="I40" s="18"/>
      <c r="J40" s="18"/>
      <c r="K40" s="18"/>
      <c r="L40" s="18"/>
      <c r="M40" s="18"/>
      <c r="N40" s="18"/>
      <c r="O40" s="84">
        <v>77.6</v>
      </c>
      <c r="P40" s="41" t="s">
        <v>58</v>
      </c>
      <c r="Q40" s="98">
        <v>1.0999999999999943</v>
      </c>
      <c r="R40" s="121" t="s">
        <v>25</v>
      </c>
      <c r="S40" s="121"/>
      <c r="T40" s="72">
        <v>74</v>
      </c>
      <c r="U40" s="72">
        <v>5</v>
      </c>
      <c r="V40" s="18">
        <f t="shared" si="3"/>
        <v>76.5</v>
      </c>
      <c r="W40" s="18"/>
      <c r="X40" s="18"/>
      <c r="Y40" s="18"/>
      <c r="Z40" s="18"/>
      <c r="AA40" s="18"/>
      <c r="AB40" s="18"/>
      <c r="AC40" s="18"/>
      <c r="AD40" s="18">
        <f>O40-Q40</f>
        <v>76.5</v>
      </c>
    </row>
    <row r="41" spans="1:30" s="7" customFormat="1" ht="22.5" customHeight="1">
      <c r="A41" s="120"/>
      <c r="B41" s="121"/>
      <c r="C41" s="121"/>
      <c r="D41" s="51"/>
      <c r="E41" s="73">
        <v>118</v>
      </c>
      <c r="F41" s="73">
        <v>5</v>
      </c>
      <c r="G41" s="95">
        <v>205.3</v>
      </c>
      <c r="H41" s="18"/>
      <c r="I41" s="18"/>
      <c r="J41" s="18"/>
      <c r="K41" s="18"/>
      <c r="L41" s="18"/>
      <c r="M41" s="18"/>
      <c r="N41" s="18"/>
      <c r="O41" s="84">
        <v>205.3</v>
      </c>
      <c r="P41" s="41" t="s">
        <v>58</v>
      </c>
      <c r="Q41" s="98">
        <v>5.5</v>
      </c>
      <c r="R41" s="121"/>
      <c r="S41" s="121"/>
      <c r="T41" s="73">
        <v>118</v>
      </c>
      <c r="U41" s="73">
        <v>5</v>
      </c>
      <c r="V41" s="18">
        <f t="shared" si="3"/>
        <v>199.8</v>
      </c>
      <c r="W41" s="18"/>
      <c r="X41" s="18"/>
      <c r="Y41" s="18"/>
      <c r="Z41" s="18"/>
      <c r="AA41" s="18"/>
      <c r="AB41" s="18"/>
      <c r="AC41" s="18"/>
      <c r="AD41" s="18">
        <f>O41-Q41</f>
        <v>199.8</v>
      </c>
    </row>
    <row r="42" spans="1:30" s="7" customFormat="1" ht="22.5" customHeight="1">
      <c r="A42" s="120"/>
      <c r="B42" s="121"/>
      <c r="C42" s="121"/>
      <c r="D42" s="51"/>
      <c r="E42" s="73">
        <v>120</v>
      </c>
      <c r="F42" s="73">
        <v>5</v>
      </c>
      <c r="G42" s="95">
        <v>102.1</v>
      </c>
      <c r="H42" s="18"/>
      <c r="I42" s="18"/>
      <c r="J42" s="18"/>
      <c r="K42" s="18"/>
      <c r="L42" s="18"/>
      <c r="M42" s="18"/>
      <c r="N42" s="84">
        <v>102.1</v>
      </c>
      <c r="O42" s="18"/>
      <c r="P42" s="41" t="s">
        <v>58</v>
      </c>
      <c r="Q42" s="98">
        <v>4.599999999999994</v>
      </c>
      <c r="R42" s="121"/>
      <c r="S42" s="121"/>
      <c r="T42" s="73">
        <v>120</v>
      </c>
      <c r="U42" s="73">
        <v>5</v>
      </c>
      <c r="V42" s="18">
        <f t="shared" si="3"/>
        <v>97.5</v>
      </c>
      <c r="W42" s="18"/>
      <c r="X42" s="18"/>
      <c r="Y42" s="18"/>
      <c r="Z42" s="18"/>
      <c r="AA42" s="18"/>
      <c r="AB42" s="18"/>
      <c r="AC42" s="18">
        <f>N42-Q42</f>
        <v>97.5</v>
      </c>
      <c r="AD42" s="97"/>
    </row>
    <row r="43" spans="1:30" s="7" customFormat="1" ht="22.5" customHeight="1">
      <c r="A43" s="119"/>
      <c r="B43" s="121"/>
      <c r="C43" s="121"/>
      <c r="D43" s="51"/>
      <c r="E43" s="73">
        <v>121</v>
      </c>
      <c r="F43" s="73">
        <v>5</v>
      </c>
      <c r="G43" s="95">
        <v>862.2</v>
      </c>
      <c r="H43" s="18"/>
      <c r="I43" s="18"/>
      <c r="J43" s="18"/>
      <c r="K43" s="18"/>
      <c r="L43" s="18"/>
      <c r="M43" s="84">
        <v>862.2</v>
      </c>
      <c r="N43" s="18"/>
      <c r="O43" s="18"/>
      <c r="P43" s="41" t="s">
        <v>58</v>
      </c>
      <c r="Q43" s="98">
        <v>421.6</v>
      </c>
      <c r="R43" s="121"/>
      <c r="S43" s="121"/>
      <c r="T43" s="73">
        <v>121</v>
      </c>
      <c r="U43" s="73">
        <v>5</v>
      </c>
      <c r="V43" s="18">
        <f t="shared" si="3"/>
        <v>440.6</v>
      </c>
      <c r="W43" s="18"/>
      <c r="X43" s="18"/>
      <c r="Y43" s="18"/>
      <c r="Z43" s="18"/>
      <c r="AA43" s="18"/>
      <c r="AB43" s="18">
        <f>M43-Q43</f>
        <v>440.6</v>
      </c>
      <c r="AC43" s="18"/>
      <c r="AD43" s="97"/>
    </row>
    <row r="44" spans="1:30" ht="11.25">
      <c r="A44" s="125" t="s">
        <v>28</v>
      </c>
      <c r="B44" s="125"/>
      <c r="C44" s="125"/>
      <c r="D44" s="125"/>
      <c r="E44" s="125"/>
      <c r="F44" s="125"/>
      <c r="G44" s="15">
        <f aca="true" t="shared" si="4" ref="G44:O44">SUM(G22:G43)</f>
        <v>6589.3</v>
      </c>
      <c r="H44" s="15">
        <f t="shared" si="4"/>
        <v>872.9</v>
      </c>
      <c r="I44" s="15">
        <f t="shared" si="4"/>
        <v>1857</v>
      </c>
      <c r="J44" s="15">
        <f t="shared" si="4"/>
        <v>125.9</v>
      </c>
      <c r="K44" s="15">
        <f t="shared" si="4"/>
        <v>1544.3</v>
      </c>
      <c r="L44" s="15">
        <f t="shared" si="4"/>
        <v>942</v>
      </c>
      <c r="M44" s="15">
        <f t="shared" si="4"/>
        <v>862.2</v>
      </c>
      <c r="N44" s="15">
        <f t="shared" si="4"/>
        <v>102.1</v>
      </c>
      <c r="O44" s="15">
        <f t="shared" si="4"/>
        <v>282.9</v>
      </c>
      <c r="P44" s="49"/>
      <c r="Q44" s="15">
        <f>SUM(Q22:Q43)</f>
        <v>2150.8999999999996</v>
      </c>
      <c r="R44" s="49"/>
      <c r="S44" s="49"/>
      <c r="T44" s="39"/>
      <c r="U44" s="39"/>
      <c r="V44" s="15">
        <f aca="true" t="shared" si="5" ref="V44:AD44">SUM(V22:V43)</f>
        <v>4438.400000000001</v>
      </c>
      <c r="W44" s="15">
        <f t="shared" si="5"/>
        <v>523.9</v>
      </c>
      <c r="X44" s="15">
        <f t="shared" si="5"/>
        <v>1304.5</v>
      </c>
      <c r="Y44" s="15">
        <f t="shared" si="5"/>
        <v>33.60000000000001</v>
      </c>
      <c r="Z44" s="15">
        <f t="shared" si="5"/>
        <v>1020.7</v>
      </c>
      <c r="AA44" s="15">
        <f t="shared" si="5"/>
        <v>741.3</v>
      </c>
      <c r="AB44" s="15">
        <f t="shared" si="5"/>
        <v>440.6</v>
      </c>
      <c r="AC44" s="15">
        <f t="shared" si="5"/>
        <v>97.5</v>
      </c>
      <c r="AD44" s="15">
        <f t="shared" si="5"/>
        <v>276.3</v>
      </c>
    </row>
    <row r="45" spans="1:30" s="7" customFormat="1" ht="12" customHeight="1">
      <c r="A45" s="133" t="s">
        <v>59</v>
      </c>
      <c r="B45" s="134"/>
      <c r="C45" s="134"/>
      <c r="D45" s="134"/>
      <c r="E45" s="134"/>
      <c r="F45" s="135"/>
      <c r="G45" s="15">
        <f>SUM(G20,G44)</f>
        <v>20331.2</v>
      </c>
      <c r="H45" s="15">
        <f aca="true" t="shared" si="6" ref="H45:AD45">SUM(H20,H44)</f>
        <v>872.9</v>
      </c>
      <c r="I45" s="15">
        <f t="shared" si="6"/>
        <v>1857</v>
      </c>
      <c r="J45" s="15">
        <f t="shared" si="6"/>
        <v>125.9</v>
      </c>
      <c r="K45" s="15">
        <f t="shared" si="6"/>
        <v>2716.8</v>
      </c>
      <c r="L45" s="15">
        <f t="shared" si="6"/>
        <v>13511.4</v>
      </c>
      <c r="M45" s="15">
        <f t="shared" si="6"/>
        <v>862.2</v>
      </c>
      <c r="N45" s="15">
        <f t="shared" si="6"/>
        <v>102.1</v>
      </c>
      <c r="O45" s="15">
        <f t="shared" si="6"/>
        <v>282.9</v>
      </c>
      <c r="P45" s="49"/>
      <c r="Q45" s="15">
        <f t="shared" si="6"/>
        <v>3895.2999999999993</v>
      </c>
      <c r="R45" s="49"/>
      <c r="S45" s="49"/>
      <c r="T45" s="39"/>
      <c r="U45" s="39"/>
      <c r="V45" s="15">
        <f t="shared" si="6"/>
        <v>16435.9</v>
      </c>
      <c r="W45" s="15">
        <f t="shared" si="6"/>
        <v>523.9</v>
      </c>
      <c r="X45" s="15">
        <f t="shared" si="6"/>
        <v>1304.5</v>
      </c>
      <c r="Y45" s="15">
        <f t="shared" si="6"/>
        <v>33.60000000000001</v>
      </c>
      <c r="Z45" s="15">
        <f t="shared" si="6"/>
        <v>1999.5</v>
      </c>
      <c r="AA45" s="15">
        <f t="shared" si="6"/>
        <v>11760</v>
      </c>
      <c r="AB45" s="15">
        <f t="shared" si="6"/>
        <v>440.6</v>
      </c>
      <c r="AC45" s="15">
        <f t="shared" si="6"/>
        <v>97.5</v>
      </c>
      <c r="AD45" s="15">
        <f t="shared" si="6"/>
        <v>276.3</v>
      </c>
    </row>
  </sheetData>
  <sheetProtection/>
  <autoFilter ref="A7:AD44"/>
  <mergeCells count="71">
    <mergeCell ref="A1:AC1"/>
    <mergeCell ref="A2:AD2"/>
    <mergeCell ref="A3:AD3"/>
    <mergeCell ref="R6:R7"/>
    <mergeCell ref="C6:C7"/>
    <mergeCell ref="G6:G7"/>
    <mergeCell ref="S6:S7"/>
    <mergeCell ref="E6:E7"/>
    <mergeCell ref="F6:F7"/>
    <mergeCell ref="W6:AD6"/>
    <mergeCell ref="A45:F45"/>
    <mergeCell ref="B5:O5"/>
    <mergeCell ref="B6:B7"/>
    <mergeCell ref="A5:A7"/>
    <mergeCell ref="D6:D7"/>
    <mergeCell ref="A20:F20"/>
    <mergeCell ref="B34:B35"/>
    <mergeCell ref="C34:C35"/>
    <mergeCell ref="A21:F21"/>
    <mergeCell ref="S36:S38"/>
    <mergeCell ref="R40:R43"/>
    <mergeCell ref="S40:S43"/>
    <mergeCell ref="A8:F8"/>
    <mergeCell ref="B10:B11"/>
    <mergeCell ref="A44:F44"/>
    <mergeCell ref="B36:B38"/>
    <mergeCell ref="C36:C38"/>
    <mergeCell ref="B30:B33"/>
    <mergeCell ref="C30:C33"/>
    <mergeCell ref="B40:B43"/>
    <mergeCell ref="C40:C43"/>
    <mergeCell ref="A40:A43"/>
    <mergeCell ref="T6:T7"/>
    <mergeCell ref="U6:U7"/>
    <mergeCell ref="H6:O6"/>
    <mergeCell ref="V6:V7"/>
    <mergeCell ref="P5:Q6"/>
    <mergeCell ref="R5:AD5"/>
    <mergeCell ref="R34:R35"/>
    <mergeCell ref="R36:R38"/>
    <mergeCell ref="S10:S11"/>
    <mergeCell ref="S17:S18"/>
    <mergeCell ref="S23:S24"/>
    <mergeCell ref="S27:S29"/>
    <mergeCell ref="S30:S33"/>
    <mergeCell ref="S34:S35"/>
    <mergeCell ref="R10:R11"/>
    <mergeCell ref="R17:R18"/>
    <mergeCell ref="R23:R24"/>
    <mergeCell ref="R27:R29"/>
    <mergeCell ref="R30:R33"/>
    <mergeCell ref="D23:D24"/>
    <mergeCell ref="D27:D29"/>
    <mergeCell ref="D30:D33"/>
    <mergeCell ref="D36:D38"/>
    <mergeCell ref="A23:A24"/>
    <mergeCell ref="A27:A29"/>
    <mergeCell ref="A30:A33"/>
    <mergeCell ref="B27:B29"/>
    <mergeCell ref="C27:C29"/>
    <mergeCell ref="A34:A35"/>
    <mergeCell ref="A36:A38"/>
    <mergeCell ref="B23:B24"/>
    <mergeCell ref="C23:C24"/>
    <mergeCell ref="C10:C11"/>
    <mergeCell ref="D10:D11"/>
    <mergeCell ref="B17:B18"/>
    <mergeCell ref="A17:A18"/>
    <mergeCell ref="C17:C18"/>
    <mergeCell ref="D17:D18"/>
    <mergeCell ref="A10:A11"/>
  </mergeCells>
  <printOptions/>
  <pageMargins left="0.17" right="0" top="0.2" bottom="0.19" header="0.2" footer="0.19"/>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T15"/>
  <sheetViews>
    <sheetView tabSelected="1" zoomScalePageLayoutView="0" workbookViewId="0" topLeftCell="A1">
      <selection activeCell="L15" sqref="L15"/>
    </sheetView>
  </sheetViews>
  <sheetFormatPr defaultColWidth="9.140625" defaultRowHeight="12.75"/>
  <cols>
    <col min="1" max="1" width="4.140625" style="8" customWidth="1"/>
    <col min="2" max="2" width="11.57421875" style="10" customWidth="1"/>
    <col min="3" max="3" width="12.421875" style="8" customWidth="1"/>
    <col min="4" max="4" width="4.421875" style="8" customWidth="1"/>
    <col min="5" max="5" width="3.7109375" style="10" customWidth="1"/>
    <col min="6" max="6" width="3.28125" style="8" customWidth="1"/>
    <col min="7" max="7" width="7.8515625" style="9" customWidth="1"/>
    <col min="8" max="11" width="6.8515625" style="9" customWidth="1"/>
    <col min="12" max="12" width="43.7109375" style="8" customWidth="1"/>
    <col min="13" max="13" width="16.140625" style="10" customWidth="1"/>
    <col min="14" max="14" width="8.00390625" style="10" customWidth="1"/>
    <col min="15" max="16" width="7.140625" style="40" customWidth="1"/>
    <col min="17" max="17" width="7.28125" style="10" customWidth="1"/>
    <col min="18" max="18" width="5.421875" style="9" customWidth="1"/>
    <col min="19" max="19" width="6.8515625" style="9" customWidth="1"/>
    <col min="20" max="20" width="9.00390625" style="9" customWidth="1"/>
    <col min="21" max="21" width="19.8515625" style="8" customWidth="1"/>
    <col min="22" max="16384" width="9.140625" style="8" customWidth="1"/>
  </cols>
  <sheetData>
    <row r="1" spans="1:20" ht="24.75" customHeight="1">
      <c r="A1" s="138" t="s">
        <v>61</v>
      </c>
      <c r="B1" s="138"/>
      <c r="C1" s="138"/>
      <c r="D1" s="138"/>
      <c r="E1" s="138"/>
      <c r="F1" s="138"/>
      <c r="G1" s="138"/>
      <c r="H1" s="138"/>
      <c r="I1" s="138"/>
      <c r="J1" s="138"/>
      <c r="K1" s="138"/>
      <c r="L1" s="138"/>
      <c r="M1" s="138"/>
      <c r="N1" s="138"/>
      <c r="O1" s="138"/>
      <c r="P1" s="138"/>
      <c r="Q1" s="138"/>
      <c r="R1" s="138"/>
      <c r="S1" s="138"/>
      <c r="T1" s="99" t="s">
        <v>63</v>
      </c>
    </row>
    <row r="2" spans="1:20" ht="21" customHeight="1">
      <c r="A2" s="138" t="s">
        <v>46</v>
      </c>
      <c r="B2" s="138"/>
      <c r="C2" s="138"/>
      <c r="D2" s="138"/>
      <c r="E2" s="138"/>
      <c r="F2" s="138"/>
      <c r="G2" s="138"/>
      <c r="H2" s="138"/>
      <c r="I2" s="138"/>
      <c r="J2" s="138"/>
      <c r="K2" s="138"/>
      <c r="L2" s="138"/>
      <c r="M2" s="138"/>
      <c r="N2" s="138"/>
      <c r="O2" s="138"/>
      <c r="P2" s="138"/>
      <c r="Q2" s="138"/>
      <c r="R2" s="138"/>
      <c r="S2" s="138"/>
      <c r="T2" s="138"/>
    </row>
    <row r="3" spans="1:20" ht="18" customHeight="1">
      <c r="A3" s="139" t="s">
        <v>64</v>
      </c>
      <c r="B3" s="139"/>
      <c r="C3" s="139"/>
      <c r="D3" s="139"/>
      <c r="E3" s="139"/>
      <c r="F3" s="139"/>
      <c r="G3" s="139"/>
      <c r="H3" s="139"/>
      <c r="I3" s="139"/>
      <c r="J3" s="139"/>
      <c r="K3" s="139"/>
      <c r="L3" s="139"/>
      <c r="M3" s="139"/>
      <c r="N3" s="139"/>
      <c r="O3" s="139"/>
      <c r="P3" s="139"/>
      <c r="Q3" s="139"/>
      <c r="R3" s="139"/>
      <c r="S3" s="139"/>
      <c r="T3" s="139"/>
    </row>
    <row r="4" spans="2:20" ht="18" customHeight="1">
      <c r="B4" s="12"/>
      <c r="C4" s="12"/>
      <c r="D4" s="12"/>
      <c r="E4" s="12"/>
      <c r="F4" s="12"/>
      <c r="G4" s="12"/>
      <c r="H4" s="12"/>
      <c r="I4" s="12"/>
      <c r="J4" s="12"/>
      <c r="K4" s="12"/>
      <c r="L4" s="12"/>
      <c r="M4" s="12"/>
      <c r="N4" s="12"/>
      <c r="O4" s="35"/>
      <c r="P4" s="35"/>
      <c r="Q4" s="12"/>
      <c r="R4" s="12"/>
      <c r="S4" s="12"/>
      <c r="T4" s="12"/>
    </row>
    <row r="5" spans="1:20" ht="17.25" customHeight="1">
      <c r="A5" s="129" t="s">
        <v>65</v>
      </c>
      <c r="B5" s="129" t="s">
        <v>47</v>
      </c>
      <c r="C5" s="129"/>
      <c r="D5" s="129"/>
      <c r="E5" s="129"/>
      <c r="F5" s="129"/>
      <c r="G5" s="129"/>
      <c r="H5" s="129"/>
      <c r="I5" s="129"/>
      <c r="J5" s="129"/>
      <c r="K5" s="129"/>
      <c r="L5" s="129" t="s">
        <v>41</v>
      </c>
      <c r="M5" s="129" t="s">
        <v>42</v>
      </c>
      <c r="N5" s="129"/>
      <c r="O5" s="129"/>
      <c r="P5" s="129"/>
      <c r="Q5" s="129"/>
      <c r="R5" s="129"/>
      <c r="S5" s="129"/>
      <c r="T5" s="129"/>
    </row>
    <row r="6" spans="1:20" s="7" customFormat="1" ht="20.25" customHeight="1">
      <c r="A6" s="129"/>
      <c r="B6" s="160" t="s">
        <v>2</v>
      </c>
      <c r="C6" s="140" t="s">
        <v>13</v>
      </c>
      <c r="D6" s="129" t="s">
        <v>50</v>
      </c>
      <c r="E6" s="155" t="s">
        <v>0</v>
      </c>
      <c r="F6" s="129" t="s">
        <v>8</v>
      </c>
      <c r="G6" s="154" t="s">
        <v>1</v>
      </c>
      <c r="H6" s="129" t="s">
        <v>9</v>
      </c>
      <c r="I6" s="129"/>
      <c r="J6" s="129"/>
      <c r="K6" s="129"/>
      <c r="L6" s="129"/>
      <c r="M6" s="155" t="s">
        <v>2</v>
      </c>
      <c r="N6" s="129" t="s">
        <v>13</v>
      </c>
      <c r="O6" s="159" t="s">
        <v>0</v>
      </c>
      <c r="P6" s="159" t="s">
        <v>8</v>
      </c>
      <c r="Q6" s="155" t="s">
        <v>27</v>
      </c>
      <c r="R6" s="129" t="s">
        <v>9</v>
      </c>
      <c r="S6" s="129"/>
      <c r="T6" s="129"/>
    </row>
    <row r="7" spans="1:20" s="7" customFormat="1" ht="63" customHeight="1">
      <c r="A7" s="129"/>
      <c r="B7" s="161"/>
      <c r="C7" s="141"/>
      <c r="D7" s="129"/>
      <c r="E7" s="155"/>
      <c r="F7" s="129"/>
      <c r="G7" s="129"/>
      <c r="H7" s="1" t="s">
        <v>4</v>
      </c>
      <c r="I7" s="1" t="s">
        <v>12</v>
      </c>
      <c r="J7" s="1" t="s">
        <v>5</v>
      </c>
      <c r="K7" s="1" t="s">
        <v>10</v>
      </c>
      <c r="L7" s="1" t="s">
        <v>26</v>
      </c>
      <c r="M7" s="155"/>
      <c r="N7" s="129"/>
      <c r="O7" s="159"/>
      <c r="P7" s="159"/>
      <c r="Q7" s="155"/>
      <c r="R7" s="1" t="s">
        <v>4</v>
      </c>
      <c r="S7" s="1" t="s">
        <v>12</v>
      </c>
      <c r="T7" s="1" t="s">
        <v>5</v>
      </c>
    </row>
    <row r="8" spans="1:20" ht="39" customHeight="1">
      <c r="A8" s="3">
        <v>1</v>
      </c>
      <c r="B8" s="20" t="s">
        <v>48</v>
      </c>
      <c r="C8" s="21" t="s">
        <v>49</v>
      </c>
      <c r="D8" s="22">
        <v>45</v>
      </c>
      <c r="E8" s="23">
        <v>37</v>
      </c>
      <c r="F8" s="23">
        <v>2</v>
      </c>
      <c r="G8" s="24">
        <v>487</v>
      </c>
      <c r="H8" s="6"/>
      <c r="I8" s="24">
        <v>487</v>
      </c>
      <c r="J8" s="6"/>
      <c r="K8" s="6"/>
      <c r="L8" s="3" t="s">
        <v>51</v>
      </c>
      <c r="M8" s="13" t="s">
        <v>53</v>
      </c>
      <c r="N8" s="21" t="s">
        <v>49</v>
      </c>
      <c r="O8" s="36">
        <v>37</v>
      </c>
      <c r="P8" s="36">
        <v>2</v>
      </c>
      <c r="Q8" s="24">
        <v>487</v>
      </c>
      <c r="R8" s="17"/>
      <c r="S8" s="24">
        <v>487</v>
      </c>
      <c r="T8" s="17"/>
    </row>
    <row r="9" spans="1:20" ht="23.25" customHeight="1">
      <c r="A9" s="136">
        <v>2</v>
      </c>
      <c r="B9" s="148" t="s">
        <v>20</v>
      </c>
      <c r="C9" s="151" t="s">
        <v>52</v>
      </c>
      <c r="D9" s="156">
        <v>151</v>
      </c>
      <c r="E9" s="26">
        <v>72</v>
      </c>
      <c r="F9" s="26">
        <v>5</v>
      </c>
      <c r="G9" s="25">
        <v>26.7</v>
      </c>
      <c r="H9" s="27">
        <v>26.7</v>
      </c>
      <c r="I9" s="27"/>
      <c r="J9" s="27"/>
      <c r="K9" s="2"/>
      <c r="L9" s="136" t="s">
        <v>54</v>
      </c>
      <c r="M9" s="143" t="s">
        <v>20</v>
      </c>
      <c r="N9" s="144" t="s">
        <v>24</v>
      </c>
      <c r="O9" s="37">
        <v>72</v>
      </c>
      <c r="P9" s="37">
        <v>5</v>
      </c>
      <c r="Q9" s="25">
        <v>26.7</v>
      </c>
      <c r="R9" s="27">
        <v>26.7</v>
      </c>
      <c r="S9" s="15"/>
      <c r="T9" s="15"/>
    </row>
    <row r="10" spans="1:20" ht="23.25" customHeight="1">
      <c r="A10" s="147"/>
      <c r="B10" s="149"/>
      <c r="C10" s="152"/>
      <c r="D10" s="157"/>
      <c r="E10" s="34">
        <v>81</v>
      </c>
      <c r="F10" s="34">
        <v>5</v>
      </c>
      <c r="G10" s="33">
        <v>365.7</v>
      </c>
      <c r="H10" s="32">
        <v>365.7</v>
      </c>
      <c r="I10" s="32"/>
      <c r="J10" s="32"/>
      <c r="K10" s="31"/>
      <c r="L10" s="137"/>
      <c r="M10" s="143"/>
      <c r="N10" s="144"/>
      <c r="O10" s="37">
        <v>81</v>
      </c>
      <c r="P10" s="37">
        <v>5</v>
      </c>
      <c r="Q10" s="25">
        <v>365.7</v>
      </c>
      <c r="R10" s="27">
        <v>365.7</v>
      </c>
      <c r="S10" s="15"/>
      <c r="T10" s="15"/>
    </row>
    <row r="11" spans="1:20" ht="23.25" customHeight="1">
      <c r="A11" s="147"/>
      <c r="B11" s="149"/>
      <c r="C11" s="152"/>
      <c r="D11" s="157"/>
      <c r="E11" s="26">
        <v>95</v>
      </c>
      <c r="F11" s="26">
        <v>7</v>
      </c>
      <c r="G11" s="25">
        <v>262.4</v>
      </c>
      <c r="H11" s="27"/>
      <c r="I11" s="27"/>
      <c r="J11" s="27">
        <v>262.4</v>
      </c>
      <c r="K11" s="2"/>
      <c r="L11" s="145"/>
      <c r="M11" s="143" t="s">
        <v>20</v>
      </c>
      <c r="N11" s="146" t="s">
        <v>52</v>
      </c>
      <c r="O11" s="37">
        <v>95</v>
      </c>
      <c r="P11" s="37">
        <v>7</v>
      </c>
      <c r="Q11" s="25">
        <v>262.4</v>
      </c>
      <c r="R11" s="15"/>
      <c r="S11" s="27"/>
      <c r="T11" s="27">
        <v>262.4</v>
      </c>
    </row>
    <row r="12" spans="1:20" ht="23.25" customHeight="1">
      <c r="A12" s="147"/>
      <c r="B12" s="149"/>
      <c r="C12" s="152"/>
      <c r="D12" s="157"/>
      <c r="E12" s="26">
        <v>98</v>
      </c>
      <c r="F12" s="26">
        <v>7</v>
      </c>
      <c r="G12" s="25">
        <v>1050</v>
      </c>
      <c r="H12" s="27"/>
      <c r="I12" s="27"/>
      <c r="J12" s="27">
        <v>1050</v>
      </c>
      <c r="K12" s="2"/>
      <c r="L12" s="145"/>
      <c r="M12" s="143"/>
      <c r="N12" s="146"/>
      <c r="O12" s="37">
        <v>98</v>
      </c>
      <c r="P12" s="37">
        <v>7</v>
      </c>
      <c r="Q12" s="25">
        <v>1050</v>
      </c>
      <c r="R12" s="15"/>
      <c r="S12" s="27"/>
      <c r="T12" s="27">
        <v>1050</v>
      </c>
    </row>
    <row r="13" spans="1:20" ht="23.25" customHeight="1">
      <c r="A13" s="137"/>
      <c r="B13" s="150"/>
      <c r="C13" s="153"/>
      <c r="D13" s="158"/>
      <c r="E13" s="26">
        <v>99</v>
      </c>
      <c r="F13" s="26">
        <v>7</v>
      </c>
      <c r="G13" s="25">
        <v>2916.8</v>
      </c>
      <c r="H13" s="27"/>
      <c r="I13" s="27">
        <v>2916.8</v>
      </c>
      <c r="J13" s="27"/>
      <c r="K13" s="2"/>
      <c r="L13" s="145"/>
      <c r="M13" s="143"/>
      <c r="N13" s="146"/>
      <c r="O13" s="37">
        <v>99</v>
      </c>
      <c r="P13" s="37">
        <v>7</v>
      </c>
      <c r="Q13" s="25">
        <v>2916.8</v>
      </c>
      <c r="R13" s="15"/>
      <c r="S13" s="27">
        <v>2916.8</v>
      </c>
      <c r="T13" s="27"/>
    </row>
    <row r="14" spans="1:20" ht="39" customHeight="1">
      <c r="A14" s="3">
        <v>3</v>
      </c>
      <c r="B14" s="14" t="s">
        <v>25</v>
      </c>
      <c r="C14" s="3"/>
      <c r="D14" s="3">
        <v>165</v>
      </c>
      <c r="E14" s="11">
        <v>73</v>
      </c>
      <c r="F14" s="5">
        <v>6</v>
      </c>
      <c r="G14" s="4">
        <f>SUM(H14:K14)</f>
        <v>25</v>
      </c>
      <c r="H14" s="6"/>
      <c r="I14" s="6"/>
      <c r="J14" s="6"/>
      <c r="K14" s="6">
        <v>25</v>
      </c>
      <c r="L14" s="3" t="s">
        <v>44</v>
      </c>
      <c r="M14" s="13" t="s">
        <v>39</v>
      </c>
      <c r="N14" s="14" t="s">
        <v>24</v>
      </c>
      <c r="O14" s="38">
        <v>73</v>
      </c>
      <c r="P14" s="38">
        <v>6</v>
      </c>
      <c r="Q14" s="16">
        <f>SUM(R14:T14)</f>
        <v>25</v>
      </c>
      <c r="R14" s="17"/>
      <c r="S14" s="17"/>
      <c r="T14" s="16">
        <v>25</v>
      </c>
    </row>
    <row r="15" spans="1:20" ht="11.25">
      <c r="A15" s="129" t="s">
        <v>28</v>
      </c>
      <c r="B15" s="129"/>
      <c r="C15" s="129"/>
      <c r="D15" s="129"/>
      <c r="E15" s="129"/>
      <c r="F15" s="129"/>
      <c r="G15" s="2">
        <f>SUM(G8:G14)</f>
        <v>5133.6</v>
      </c>
      <c r="H15" s="2">
        <f>SUM(H8:H14)</f>
        <v>392.4</v>
      </c>
      <c r="I15" s="2">
        <f>SUM(I8:I14)</f>
        <v>3403.8</v>
      </c>
      <c r="J15" s="2">
        <f>SUM(J8:J14)</f>
        <v>1312.4</v>
      </c>
      <c r="K15" s="2">
        <f>SUM(K8:K14)</f>
        <v>25</v>
      </c>
      <c r="L15" s="2"/>
      <c r="M15" s="2"/>
      <c r="N15" s="2"/>
      <c r="O15" s="39"/>
      <c r="P15" s="39"/>
      <c r="Q15" s="2">
        <f>SUM(Q8:Q14)</f>
        <v>5133.6</v>
      </c>
      <c r="R15" s="2">
        <f>SUM(R8:R14)</f>
        <v>392.4</v>
      </c>
      <c r="S15" s="2">
        <f>SUM(S8:S14)</f>
        <v>3403.8</v>
      </c>
      <c r="T15" s="2">
        <f>SUM(T8:T14)</f>
        <v>1337.4</v>
      </c>
    </row>
  </sheetData>
  <sheetProtection/>
  <mergeCells count="31">
    <mergeCell ref="D6:D7"/>
    <mergeCell ref="O6:O7"/>
    <mergeCell ref="P6:P7"/>
    <mergeCell ref="Q6:Q7"/>
    <mergeCell ref="N6:N7"/>
    <mergeCell ref="A2:T2"/>
    <mergeCell ref="A3:T3"/>
    <mergeCell ref="A5:A7"/>
    <mergeCell ref="B5:K5"/>
    <mergeCell ref="L5:L6"/>
    <mergeCell ref="M5:T5"/>
    <mergeCell ref="F6:F7"/>
    <mergeCell ref="G6:G7"/>
    <mergeCell ref="H6:K6"/>
    <mergeCell ref="M6:M7"/>
    <mergeCell ref="A15:F15"/>
    <mergeCell ref="E6:E7"/>
    <mergeCell ref="D9:D13"/>
    <mergeCell ref="L9:L10"/>
    <mergeCell ref="B6:B7"/>
    <mergeCell ref="C6:C7"/>
    <mergeCell ref="A1:S1"/>
    <mergeCell ref="M9:M10"/>
    <mergeCell ref="N9:N10"/>
    <mergeCell ref="L11:L13"/>
    <mergeCell ref="M11:M13"/>
    <mergeCell ref="N11:N13"/>
    <mergeCell ref="A9:A13"/>
    <mergeCell ref="B9:B13"/>
    <mergeCell ref="C9:C13"/>
    <mergeCell ref="R6:T6"/>
  </mergeCells>
  <printOptions/>
  <pageMargins left="0.84" right="0.16" top="0.88" bottom="0.17" header="0.84" footer="0.17"/>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TRUNG</dc:creator>
  <cp:keywords/>
  <dc:description/>
  <cp:lastModifiedBy>HOANG DUNG</cp:lastModifiedBy>
  <cp:lastPrinted>2023-10-06T07:40:14Z</cp:lastPrinted>
  <dcterms:created xsi:type="dcterms:W3CDTF">2009-04-28T03:58:01Z</dcterms:created>
  <dcterms:modified xsi:type="dcterms:W3CDTF">2023-10-16T07:55:08Z</dcterms:modified>
  <cp:category/>
  <cp:version/>
  <cp:contentType/>
  <cp:contentStatus/>
</cp:coreProperties>
</file>